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ebp" ContentType="image/webp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étaire\Downloads\"/>
    </mc:Choice>
  </mc:AlternateContent>
  <xr:revisionPtr revIDLastSave="0" documentId="13_ncr:1_{86B13B01-2054-40ED-9319-7707B4E110F9}" xr6:coauthVersionLast="45" xr6:coauthVersionMax="47" xr10:uidLastSave="{00000000-0000-0000-0000-000000000000}"/>
  <bookViews>
    <workbookView xWindow="-108" yWindow="-108" windowWidth="23256" windowHeight="12576" firstSheet="7" activeTab="7" xr2:uid="{00000000-000D-0000-FFFF-FFFF00000000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02-DEJ" sheetId="13" r:id="rId8"/>
    <sheet name="S03-DEJ" sheetId="15" r:id="rId9"/>
    <sheet name="S04-DEJ" sheetId="17" r:id="rId10"/>
    <sheet name="S37 DEJ" sheetId="3" state="hidden" r:id="rId11"/>
    <sheet name="S05-DEJ" sheetId="23" r:id="rId12"/>
    <sheet name="Allergènes" sheetId="22" r:id="rId13"/>
  </sheets>
  <definedNames>
    <definedName name="_xlnm.Print_Titles" localSheetId="12">Allergènes!$1:$2</definedName>
    <definedName name="_xlnm.Print_Area" localSheetId="12">Allergènes!$A$1:$O$127</definedName>
    <definedName name="_xlnm.Print_Area" localSheetId="7">'S02-DEJ'!$A$1:$F$17</definedName>
    <definedName name="_xlnm.Print_Area" localSheetId="8">'S03-DEJ'!$A$1:$F$17</definedName>
    <definedName name="_xlnm.Print_Area" localSheetId="9">'S04-DEJ'!$A$1:$F$16</definedName>
    <definedName name="_xlnm.Print_Area" localSheetId="11">'S05-DEJ'!$A$1:$F$16</definedName>
    <definedName name="_xlnm.Print_Area" localSheetId="10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7" i="22" l="1"/>
  <c r="A126" i="22"/>
  <c r="A125" i="22"/>
  <c r="A124" i="22"/>
  <c r="A123" i="22"/>
  <c r="A122" i="22"/>
  <c r="A121" i="22"/>
  <c r="A120" i="22"/>
  <c r="A119" i="22"/>
  <c r="A118" i="22"/>
  <c r="A117" i="22"/>
  <c r="A116" i="22"/>
  <c r="A115" i="22"/>
  <c r="A114" i="22"/>
  <c r="A76" i="22"/>
  <c r="A77" i="22"/>
  <c r="A78" i="22"/>
  <c r="A79" i="22"/>
  <c r="A80" i="22"/>
  <c r="A81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72" i="22"/>
  <c r="A65" i="22"/>
  <c r="A64" i="22"/>
  <c r="A63" i="22"/>
  <c r="A35" i="22"/>
  <c r="A7" i="22" l="1"/>
  <c r="A75" i="22" l="1"/>
  <c r="A70" i="22"/>
  <c r="A6" i="22"/>
  <c r="A69" i="22"/>
  <c r="A68" i="22"/>
  <c r="A67" i="22"/>
  <c r="A66" i="22"/>
  <c r="A41" i="22"/>
  <c r="A40" i="22"/>
  <c r="A39" i="22"/>
  <c r="A38" i="22"/>
  <c r="A37" i="22"/>
  <c r="A12" i="22"/>
  <c r="A11" i="22"/>
  <c r="A10" i="22"/>
  <c r="A9" i="22"/>
  <c r="A8" i="22"/>
  <c r="A34" i="22" l="1"/>
  <c r="A5" i="22"/>
  <c r="A74" i="22" l="1"/>
  <c r="A73" i="22"/>
  <c r="A44" i="22"/>
  <c r="A42" i="22"/>
  <c r="A15" i="22"/>
  <c r="A13" i="22"/>
  <c r="A36" i="22" l="1"/>
  <c r="A27" i="22"/>
  <c r="A26" i="22"/>
  <c r="A25" i="22"/>
  <c r="A24" i="22"/>
  <c r="A23" i="22"/>
  <c r="A71" i="22" l="1"/>
  <c r="A109" i="22" l="1"/>
  <c r="A108" i="22"/>
  <c r="A107" i="22"/>
  <c r="A106" i="22"/>
  <c r="A105" i="22"/>
  <c r="A104" i="22"/>
  <c r="A103" i="22"/>
  <c r="A102" i="22"/>
  <c r="A101" i="22"/>
  <c r="A100" i="22"/>
  <c r="A62" i="22"/>
  <c r="A61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3" i="22"/>
  <c r="A33" i="22"/>
  <c r="A22" i="22"/>
  <c r="A21" i="22"/>
  <c r="A20" i="22"/>
  <c r="A19" i="22"/>
  <c r="A18" i="22"/>
  <c r="A17" i="22"/>
  <c r="A16" i="22"/>
  <c r="A14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<sst xmlns="http://schemas.openxmlformats.org/spreadsheetml/2006/main" count="651" uniqueCount="230">
  <si>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</si>
  <si>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</si>
  <si>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</si>
  <si>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</si>
  <si>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</si>
  <si>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</si>
  <si>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</si>
  <si>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</si>
  <si>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</si>
  <si>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</si>
  <si>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</si>
  <si>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</si>
  <si>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</si>
  <si>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</si>
  <si>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</si>
  <si>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</si>
  <si>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</si>
  <si>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</si>
  <si>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</si>
  <si>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</si>
  <si>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</si>
  <si>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</si>
  <si>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</si>
  <si>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</si>
  <si>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</si>
  <si>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</si>
  <si>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</si>
  <si>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</si>
  <si>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</si>
  <si>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</si>
  <si>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</si>
  <si>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</si>
  <si>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</si>
  <si>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</si>
  <si>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</si>
  <si>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</si>
  <si>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</si>
  <si>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</si>
  <si>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</si>
  <si>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</si>
  <si>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</si>
  <si>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</si>
  <si>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</si>
  <si>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</si>
  <si>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</si>
  <si>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</si>
  <si>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</si>
  <si>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</si>
  <si>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</si>
  <si>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</si>
  <si>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</si>
  <si>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</si>
  <si>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</si>
  <si>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</si>
  <si>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</si>
  <si>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</si>
  <si>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</si>
  <si>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</si>
  <si>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</si>
  <si>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</si>
  <si>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</si>
  <si>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</si>
  <si>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</si>
  <si>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</si>
  <si>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</si>
  <si>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</si>
  <si>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</si>
  <si>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</si>
  <si>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</si>
  <si>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</si>
  <si>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</si>
  <si>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</si>
  <si>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</si>
  <si>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</si>
  <si>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</si>
  <si>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</si>
  <si>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</si>
  <si>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</si>
  <si>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</si>
  <si>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</si>
  <si>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</si>
  <si>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</si>
  <si>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</si>
  <si>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</si>
  <si>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</si>
  <si>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</si>
  <si>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</si>
  <si>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</si>
  <si>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</si>
  <si>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</si>
  <si>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</si>
  <si>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</si>
  <si>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</si>
  <si>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</si>
  <si>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</si>
  <si>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</si>
  <si>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</si>
  <si>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</si>
  <si>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</si>
  <si>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</si>
  <si>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</si>
  <si>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</si>
  <si>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</si>
  <si>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</si>
  <si>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</si>
  <si>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</si>
  <si>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</si>
  <si>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</si>
  <si>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</si>
  <si>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</si>
  <si>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</si>
  <si>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</si>
  <si>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</si>
  <si>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</si>
  <si>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</si>
  <si>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</si>
  <si>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</si>
  <si>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</si>
  <si>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</si>
  <si>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</si>
  <si>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</si>
  <si>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</si>
  <si>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</si>
  <si>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</si>
  <si>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</si>
  <si>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</si>
  <si>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</si>
  <si>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</si>
  <si>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</si>
  <si>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</si>
  <si>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</si>
  <si>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</si>
  <si>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</si>
  <si>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MENUS</t>
  </si>
  <si>
    <t>Du 01 au 05 Décembre 2025</t>
  </si>
  <si>
    <t>Camembert</t>
  </si>
  <si>
    <t xml:space="preserve">     Bio (en vert non gras)</t>
  </si>
  <si>
    <t>Tous les Poissons : NON BIO</t>
  </si>
  <si>
    <t>Recette végétarienne</t>
  </si>
  <si>
    <r>
      <t xml:space="preserve">(lait) </t>
    </r>
    <r>
      <rPr>
        <sz val="9"/>
        <color rgb="FFED7D31"/>
        <rFont val="Calibri"/>
        <family val="2"/>
        <scheme val="minor"/>
      </rPr>
      <t>ou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*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Allergènes à déclaration obligatoire</t>
    </r>
  </si>
  <si>
    <t>Toutes nos viandes sont d'origine française</t>
  </si>
  <si>
    <t>Fromage blanc nature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</si>
  <si>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</si>
  <si>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</si>
  <si>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</si>
  <si>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</si>
  <si>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</si>
  <si>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</si>
  <si>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</si>
  <si>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</si>
  <si>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</si>
  <si>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</si>
  <si>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</si>
  <si>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</si>
  <si>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</si>
  <si>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</si>
  <si>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</si>
  <si>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</si>
  <si>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</si>
  <si>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</si>
  <si>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</si>
  <si>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</si>
  <si>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</si>
  <si>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</si>
  <si>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</si>
  <si>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</si>
  <si>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</si>
  <si>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</si>
  <si>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</si>
  <si>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</si>
  <si>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</si>
  <si>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</si>
  <si>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</si>
  <si>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</si>
  <si>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</si>
  <si>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</si>
  <si>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</si>
  <si>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t>Du 22 Décembre 2025 au 2 janvier 2026</t>
  </si>
  <si>
    <t>Du 05 au 09 Janvier 2026</t>
  </si>
  <si>
    <t xml:space="preserve">Découverte du Salsifi, des pois cassés et du Pin </t>
  </si>
  <si>
    <t>Du 12 au 16 Janvier 2026</t>
  </si>
  <si>
    <t>Découverte de la brioche des rois et de l'ail noir</t>
  </si>
  <si>
    <t>Du 19 au 23 Janvier 2026</t>
  </si>
  <si>
    <t>Découverte du Cedrat Corse</t>
  </si>
  <si>
    <t>Du 26 au 30 Janvier 2026</t>
  </si>
  <si>
    <t>Découverte du Physalis</t>
  </si>
  <si>
    <t>Velouté de légumes</t>
  </si>
  <si>
    <r>
      <t>Salade de pâtes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 bouillon de légumes</t>
    </r>
  </si>
  <si>
    <t>Soupe de Pois cassés</t>
  </si>
  <si>
    <r>
      <rPr>
        <b/>
        <sz val="14"/>
        <color rgb="FF00B050"/>
        <rFont val="Calibri"/>
        <family val="2"/>
      </rPr>
      <t>Carottes et champignons, Pâtes</t>
    </r>
    <r>
      <rPr>
        <b/>
        <sz val="14"/>
        <color rgb="FFED7D31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semi-complète au persil et Bœuf aux dattes</t>
    </r>
  </si>
  <si>
    <t>Choux Frisés aux 4 épices, Riz et Houmous de pois chiches et de betteraves aux herbes</t>
  </si>
  <si>
    <r>
      <t>Epinards au curry, Patates douces au thym et</t>
    </r>
    <r>
      <rPr>
        <sz val="14"/>
        <color rgb="FF660033"/>
        <rFont val="Calibri"/>
        <family val="2"/>
      </rPr>
      <t xml:space="preserve"> Poisson du jour*</t>
    </r>
  </si>
  <si>
    <r>
      <rPr>
        <b/>
        <sz val="14"/>
        <color rgb="FF00B050"/>
        <rFont val="Calibri"/>
        <family val="2"/>
      </rPr>
      <t>Courges, Polenta crémeuse</t>
    </r>
    <r>
      <rPr>
        <b/>
        <sz val="14"/>
        <color rgb="FFED7D31"/>
        <rFont val="Calibri"/>
        <family val="2"/>
      </rPr>
      <t>* (Lait)</t>
    </r>
    <r>
      <rPr>
        <b/>
        <sz val="14"/>
        <color rgb="FF00B050"/>
        <rFont val="Calibri"/>
        <family val="2"/>
      </rPr>
      <t xml:space="preserve"> et  viande de cuisses de Poulet</t>
    </r>
  </si>
  <si>
    <r>
      <rPr>
        <b/>
        <sz val="14"/>
        <color rgb="FF00B050"/>
        <rFont val="Calibri"/>
        <family val="2"/>
      </rPr>
      <t xml:space="preserve">Poireaux braisés, Boulgour </t>
    </r>
    <r>
      <rPr>
        <b/>
        <sz val="14"/>
        <color rgb="FFED7D31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 citron et </t>
    </r>
    <r>
      <rPr>
        <sz val="14"/>
        <color rgb="FF660033"/>
        <rFont val="Calibri"/>
        <family val="2"/>
      </rPr>
      <t>Poisson du jour*</t>
    </r>
  </si>
  <si>
    <t xml:space="preserve">Petit suisse </t>
  </si>
  <si>
    <t>Petit suisse</t>
  </si>
  <si>
    <t>Compote Pomme Lavande</t>
  </si>
  <si>
    <t>Compote Pomme Physalis</t>
  </si>
  <si>
    <r>
      <t>Salade de blé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à l'orange et kaki</t>
    </r>
  </si>
  <si>
    <r>
      <t xml:space="preserve">Soupe de betterave et endive </t>
    </r>
    <r>
      <rPr>
        <b/>
        <sz val="14"/>
        <color theme="5"/>
        <rFont val="Calibri"/>
        <family val="2"/>
        <scheme val="minor"/>
      </rPr>
      <t>(Lait)</t>
    </r>
  </si>
  <si>
    <t>Velouté de salsifis et champignons</t>
  </si>
  <si>
    <r>
      <t>Epinards et crème</t>
    </r>
    <r>
      <rPr>
        <b/>
        <sz val="14"/>
        <color theme="5"/>
        <rFont val="Calibri"/>
        <family val="2"/>
      </rPr>
      <t>* (Lait)</t>
    </r>
    <r>
      <rPr>
        <b/>
        <sz val="14"/>
        <color rgb="FF00B050"/>
        <rFont val="Calibri"/>
        <family val="2"/>
      </rPr>
      <t xml:space="preserve"> de panais, Pomme de terre au persil, Flageolet au bouillon de légumes</t>
    </r>
  </si>
  <si>
    <r>
      <t>Courges au curcuma, Pâtes semi-complète</t>
    </r>
    <r>
      <rPr>
        <b/>
        <sz val="14"/>
        <color theme="5"/>
        <rFont val="Calibri"/>
        <family val="2"/>
        <scheme val="minor"/>
      </rPr>
      <t>* (Blé)</t>
    </r>
    <r>
      <rPr>
        <b/>
        <sz val="14"/>
        <color rgb="FF00B050"/>
        <rFont val="Calibri"/>
        <family val="2"/>
        <scheme val="minor"/>
      </rPr>
      <t xml:space="preserve"> à l'huile d'olive et</t>
    </r>
    <r>
      <rPr>
        <sz val="14"/>
        <color rgb="FF660033"/>
        <rFont val="Calibri"/>
        <family val="2"/>
        <scheme val="minor"/>
      </rPr>
      <t xml:space="preserve"> poisson du jour*</t>
    </r>
  </si>
  <si>
    <t>Poireaux au cumin, Riz créole et Poulet</t>
  </si>
  <si>
    <r>
      <rPr>
        <b/>
        <sz val="14"/>
        <color rgb="FF00B050"/>
        <rFont val="Calibri"/>
      </rPr>
      <t xml:space="preserve">Carottes à la cardamome, Boulgour 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et mijoté de Bœuf aux petits legumes</t>
    </r>
  </si>
  <si>
    <r>
      <rPr>
        <b/>
        <sz val="14"/>
        <color rgb="FF00B050"/>
        <rFont val="Calibri"/>
      </rPr>
      <t>Compotée de Choux de Bruxelles au Parmesan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>, Semoule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à la menthe et </t>
    </r>
    <r>
      <rPr>
        <sz val="14"/>
        <color rgb="FF660033"/>
        <rFont val="Calibri"/>
      </rPr>
      <t>Poisson du jour*</t>
    </r>
  </si>
  <si>
    <t>Coulommiers</t>
  </si>
  <si>
    <t>Compote Pomme à la Violette</t>
  </si>
  <si>
    <t xml:space="preserve">Compote Pomme à l'infusion de Pin </t>
  </si>
  <si>
    <t>Velouté de Légumes de Saison</t>
  </si>
  <si>
    <t>Salade de betterave à la ciboulette</t>
  </si>
  <si>
    <r>
      <t>Carotte à la violette, Semoule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aux épices et Poulet</t>
    </r>
  </si>
  <si>
    <r>
      <t>Epinard au bleu d'Auvergne</t>
    </r>
    <r>
      <rPr>
        <b/>
        <sz val="14"/>
        <color theme="5"/>
        <rFont val="Calibri"/>
        <family val="2"/>
      </rPr>
      <t>* (Lait)</t>
    </r>
    <r>
      <rPr>
        <b/>
        <sz val="14"/>
        <color rgb="FF00B050"/>
        <rFont val="Calibri"/>
        <family val="2"/>
      </rPr>
      <t>, Patate douce au thym et</t>
    </r>
    <r>
      <rPr>
        <sz val="14"/>
        <color rgb="FF660033"/>
        <rFont val="Calibri"/>
        <family val="2"/>
      </rPr>
      <t xml:space="preserve"> Poisson du jour*</t>
    </r>
  </si>
  <si>
    <r>
      <t>Courge à l'ail noir, Pâtes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semi-complète à l'huile d'olive et Haricot rouge Sucré-Salé</t>
    </r>
  </si>
  <si>
    <r>
      <t>Poireaux au curry, Blé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aux petits oignons et</t>
    </r>
    <r>
      <rPr>
        <sz val="14"/>
        <color rgb="FF660033"/>
        <rFont val="Calibri"/>
        <family val="2"/>
      </rPr>
      <t xml:space="preserve"> Poisson du jour*</t>
    </r>
    <r>
      <rPr>
        <b/>
        <sz val="14"/>
        <color rgb="FF00B050"/>
        <rFont val="Calibri"/>
        <family val="2"/>
      </rPr>
      <t xml:space="preserve"> à l'Hibiscus</t>
    </r>
  </si>
  <si>
    <t>Compote Pomme Banane Réglisse</t>
  </si>
  <si>
    <r>
      <t xml:space="preserve">Gâteau des Rois </t>
    </r>
    <r>
      <rPr>
        <b/>
        <sz val="14"/>
        <color rgb="FFED7D31"/>
        <rFont val="Calibri"/>
      </rPr>
      <t>* (Blé, Lait, Œuf)</t>
    </r>
  </si>
  <si>
    <t>Compote Pomme Clémentine</t>
  </si>
  <si>
    <t>Velouté de céleri rave et Patates douces</t>
  </si>
  <si>
    <r>
      <t>Velouté de topinambour</t>
    </r>
    <r>
      <rPr>
        <b/>
        <sz val="14"/>
        <color theme="5"/>
        <rFont val="Calibri"/>
        <family val="2"/>
      </rPr>
      <t>* (Lait)</t>
    </r>
  </si>
  <si>
    <t>Brocolis, Riz à l'échalote et Poulet à l'éstragon</t>
  </si>
  <si>
    <r>
      <rPr>
        <b/>
        <sz val="14"/>
        <color rgb="FF00B050"/>
        <rFont val="Calibri"/>
        <family val="2"/>
      </rPr>
      <t>Epinards à l'ail, Blésotto</t>
    </r>
    <r>
      <rPr>
        <b/>
        <sz val="14"/>
        <color rgb="FFED7D31"/>
        <rFont val="Calibri"/>
        <family val="2"/>
      </rPr>
      <t>* (Blé Lait)</t>
    </r>
    <r>
      <rPr>
        <b/>
        <sz val="14"/>
        <color rgb="FF00B050"/>
        <rFont val="Calibri"/>
        <family val="2"/>
      </rPr>
      <t xml:space="preserve">  et </t>
    </r>
    <r>
      <rPr>
        <sz val="14"/>
        <color rgb="FF660033"/>
        <rFont val="Calibri"/>
        <family val="2"/>
      </rPr>
      <t>poisson du jour*</t>
    </r>
  </si>
  <si>
    <r>
      <t>Courges  au colombo, Pâtes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 romarin et Bœuf à la citronnelle </t>
    </r>
  </si>
  <si>
    <r>
      <rPr>
        <b/>
        <sz val="14"/>
        <color rgb="FF00B050"/>
        <rFont val="Calibri"/>
        <family val="2"/>
      </rPr>
      <t>Poireaux aux 3 fromages (Emmental, Parmesan et fromage blanc)</t>
    </r>
    <r>
      <rPr>
        <b/>
        <sz val="14"/>
        <color rgb="FFED7D31"/>
        <rFont val="Calibri"/>
        <family val="2"/>
      </rPr>
      <t>* (Lait)</t>
    </r>
    <r>
      <rPr>
        <b/>
        <sz val="14"/>
        <color rgb="FF00B050"/>
        <rFont val="Calibri"/>
        <family val="2"/>
      </rPr>
      <t xml:space="preserve">, Quinoa et </t>
    </r>
    <r>
      <rPr>
        <sz val="14"/>
        <color rgb="FF660033"/>
        <rFont val="Calibri"/>
        <family val="2"/>
      </rPr>
      <t>Poisson du jour*</t>
    </r>
  </si>
  <si>
    <r>
      <rPr>
        <b/>
        <sz val="14"/>
        <color rgb="FF00B050"/>
        <rFont val="Calibri"/>
        <family val="2"/>
      </rPr>
      <t>Carottes, crémeux</t>
    </r>
    <r>
      <rPr>
        <b/>
        <sz val="14"/>
        <color rgb="FFED7D31"/>
        <rFont val="Calibri"/>
        <family val="2"/>
      </rPr>
      <t>* (Lait)</t>
    </r>
    <r>
      <rPr>
        <b/>
        <sz val="14"/>
        <color rgb="FF00B050"/>
        <rFont val="Calibri"/>
        <family val="2"/>
      </rPr>
      <t xml:space="preserve"> de fenouil, Pommes de terre et Ragoût de lentilles vertes</t>
    </r>
  </si>
  <si>
    <t xml:space="preserve">Petit suisse  </t>
  </si>
  <si>
    <t>Compote Pomme Cedrat Corse</t>
  </si>
  <si>
    <t>Compote Pomme Jus de Coco</t>
  </si>
  <si>
    <t>Choux blancs aux baies de Genievre, Riz au bouillon de légumes, Boeuf au Paprika</t>
  </si>
  <si>
    <r>
      <t>Cake Panais et Emmental</t>
    </r>
    <r>
      <rPr>
        <b/>
        <sz val="14"/>
        <color rgb="FFED7D31"/>
        <rFont val="Calibri"/>
        <family val="2"/>
      </rPr>
      <t>* (Blé, Lait, Œuf)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</si>
</sst>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6699"/>
      <name val="Calibri"/>
      <family val="2"/>
      <scheme val="minor"/>
    </font>
    <font>
      <b/>
      <sz val="18"/>
      <color rgb="FFFF6699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20"/>
      <color rgb="FFFF6699"/>
      <name val="Century Gothic"/>
      <family val="2"/>
    </font>
    <font>
      <b/>
      <sz val="26"/>
      <color rgb="FF660033"/>
      <name val="Century Gothic"/>
      <family val="2"/>
    </font>
    <font>
      <sz val="26"/>
      <color theme="1"/>
      <name val="Calibri"/>
      <family val="2"/>
      <scheme val="minor"/>
    </font>
    <font>
      <b/>
      <sz val="14"/>
      <color rgb="FF00B050"/>
      <name val="Calibri"/>
      <family val="2"/>
    </font>
    <font>
      <b/>
      <sz val="14"/>
      <color rgb="FF00B050"/>
      <name val="Calibri"/>
      <family val="2"/>
      <scheme val="minor"/>
    </font>
    <font>
      <sz val="14"/>
      <color rgb="FF660033"/>
      <name val="Calibri"/>
      <family val="2"/>
    </font>
    <font>
      <b/>
      <sz val="14"/>
      <color rgb="FFED7D31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0"/>
      <color rgb="FFFFFFFF"/>
      <name val="Kristen ITC"/>
      <family val="4"/>
    </font>
    <font>
      <b/>
      <sz val="9"/>
      <color rgb="FFED7D31"/>
      <name val="Calibri"/>
      <family val="2"/>
      <scheme val="minor"/>
    </font>
    <font>
      <sz val="9"/>
      <color rgb="FFED7D31"/>
      <name val="Calibri"/>
      <family val="2"/>
      <scheme val="minor"/>
    </font>
    <font>
      <sz val="14"/>
      <color rgb="FF660033"/>
      <name val="Calibri"/>
      <family val="2"/>
      <scheme val="minor"/>
    </font>
    <font>
      <b/>
      <sz val="26"/>
      <color rgb="FF00B050"/>
      <name val="Calibri"/>
      <family val="2"/>
    </font>
    <font>
      <b/>
      <sz val="14"/>
      <color rgb="FF00B050"/>
      <name val="Calibri"/>
    </font>
    <font>
      <b/>
      <sz val="14"/>
      <color rgb="FFED7D31"/>
      <name val="Calibri"/>
    </font>
    <font>
      <b/>
      <sz val="16"/>
      <color rgb="FFFF6699"/>
      <name val="Century Gothic"/>
      <family val="2"/>
    </font>
    <font>
      <b/>
      <sz val="14"/>
      <color theme="5"/>
      <name val="Calibri"/>
      <family val="2"/>
    </font>
    <font>
      <sz val="13"/>
      <color rgb="FF00B050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4"/>
      <color rgb="FF660033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3">
    <xf numFmtId="0" fontId="0" fillId="0" borderId="0"/>
    <xf numFmtId="0" fontId="36" fillId="0" borderId="0"/>
    <xf numFmtId="0" fontId="36" fillId="0" borderId="0"/>
  </cellStyleXfs>
  <cellXfs count="213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 readingOrder="1"/>
    </xf>
    <xf numFmtId="0" fontId="13" fillId="0" borderId="8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3" xfId="0" applyFont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0" fillId="0" borderId="9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5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1" fillId="0" borderId="6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9" fillId="0" borderId="6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23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 readingOrder="1"/>
    </xf>
    <xf numFmtId="0" fontId="24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6" fillId="0" borderId="0" xfId="0" applyFont="1"/>
    <xf numFmtId="0" fontId="27" fillId="0" borderId="0" xfId="0" applyFont="1" applyAlignment="1">
      <alignment horizontal="left" vertical="center" indent="14" readingOrder="1"/>
    </xf>
    <xf numFmtId="0" fontId="27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indent="9" readingOrder="1"/>
    </xf>
    <xf numFmtId="0" fontId="16" fillId="0" borderId="0" xfId="0" applyFont="1" applyAlignment="1">
      <alignment horizontal="left" vertical="center" wrapText="1" readingOrder="1"/>
    </xf>
    <xf numFmtId="0" fontId="27" fillId="0" borderId="0" xfId="0" applyFont="1" applyAlignment="1">
      <alignment horizontal="left" vertical="center" wrapText="1" indent="5" readingOrder="1"/>
    </xf>
    <xf numFmtId="0" fontId="16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 readingOrder="1"/>
    </xf>
    <xf numFmtId="0" fontId="19" fillId="0" borderId="11" xfId="0" applyFont="1" applyBorder="1" applyAlignment="1">
      <alignment horizontal="center" vertical="center" wrapText="1" readingOrder="1"/>
    </xf>
    <xf numFmtId="0" fontId="19" fillId="0" borderId="12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0" fillId="0" borderId="10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1" fillId="0" borderId="11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 readingOrder="1"/>
    </xf>
    <xf numFmtId="0" fontId="28" fillId="0" borderId="0" xfId="0" applyFont="1"/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0" fillId="0" borderId="2" xfId="0" applyBorder="1"/>
    <xf numFmtId="0" fontId="28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indent="5" readingOrder="1"/>
    </xf>
    <xf numFmtId="0" fontId="30" fillId="0" borderId="0" xfId="0" applyFont="1"/>
    <xf numFmtId="0" fontId="8" fillId="0" borderId="0" xfId="0" applyFont="1" applyAlignment="1">
      <alignment wrapText="1"/>
    </xf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vertical="center" wrapText="1" readingOrder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 wrapText="1" readingOrder="1"/>
    </xf>
    <xf numFmtId="0" fontId="35" fillId="0" borderId="23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 readingOrder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 readingOrder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 readingOrder="1"/>
    </xf>
    <xf numFmtId="0" fontId="35" fillId="0" borderId="30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 readingOrder="1"/>
    </xf>
    <xf numFmtId="0" fontId="34" fillId="0" borderId="33" xfId="0" applyFont="1" applyBorder="1" applyAlignment="1">
      <alignment horizontal="center" vertical="center" wrapText="1" readingOrder="1"/>
    </xf>
    <xf numFmtId="0" fontId="35" fillId="0" borderId="34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 readingOrder="1"/>
    </xf>
    <xf numFmtId="0" fontId="34" fillId="0" borderId="36" xfId="0" applyFont="1" applyBorder="1" applyAlignment="1">
      <alignment horizontal="center" vertical="center" wrapText="1" readingOrder="1"/>
    </xf>
    <xf numFmtId="0" fontId="32" fillId="0" borderId="23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4" fillId="0" borderId="33" xfId="0" applyFont="1" applyBorder="1" applyAlignment="1">
      <alignment vertical="center" wrapText="1" readingOrder="1"/>
    </xf>
    <xf numFmtId="0" fontId="33" fillId="0" borderId="20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5" fillId="0" borderId="0" xfId="0" applyFont="1"/>
    <xf numFmtId="0" fontId="31" fillId="0" borderId="0" xfId="0" applyFont="1"/>
    <xf numFmtId="0" fontId="33" fillId="0" borderId="20" xfId="0" quotePrefix="1" applyFont="1" applyBorder="1"/>
    <xf numFmtId="0" fontId="35" fillId="0" borderId="39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42" fillId="0" borderId="0" xfId="0" applyFont="1"/>
    <xf numFmtId="0" fontId="41" fillId="0" borderId="0" xfId="0" applyFont="1" applyAlignment="1">
      <alignment vertical="center" readingOrder="1"/>
    </xf>
    <xf numFmtId="0" fontId="43" fillId="0" borderId="10" xfId="0" applyFont="1" applyBorder="1" applyAlignment="1">
      <alignment horizontal="center" vertical="center" wrapText="1" readingOrder="1"/>
    </xf>
    <xf numFmtId="0" fontId="43" fillId="0" borderId="6" xfId="0" applyFont="1" applyBorder="1" applyAlignment="1">
      <alignment horizontal="center" vertical="center" wrapText="1" readingOrder="1"/>
    </xf>
    <xf numFmtId="0" fontId="43" fillId="0" borderId="0" xfId="0" applyFont="1" applyAlignment="1">
      <alignment horizontal="center" vertical="center" wrapText="1" readingOrder="1"/>
    </xf>
    <xf numFmtId="0" fontId="43" fillId="0" borderId="11" xfId="0" applyFont="1" applyBorder="1" applyAlignment="1">
      <alignment horizontal="center" vertical="center" wrapText="1" readingOrder="1"/>
    </xf>
    <xf numFmtId="0" fontId="43" fillId="0" borderId="12" xfId="0" applyFont="1" applyBorder="1" applyAlignment="1">
      <alignment horizontal="center" vertical="center" wrapText="1" readingOrder="1"/>
    </xf>
    <xf numFmtId="0" fontId="47" fillId="0" borderId="0" xfId="0" applyFont="1"/>
    <xf numFmtId="0" fontId="4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49" fillId="2" borderId="42" xfId="0" applyFont="1" applyFill="1" applyBorder="1" applyAlignment="1">
      <alignment horizontal="center" vertical="center" wrapText="1" readingOrder="1"/>
    </xf>
    <xf numFmtId="0" fontId="27" fillId="0" borderId="0" xfId="0" applyFont="1" applyAlignment="1">
      <alignment vertical="center" wrapText="1" readingOrder="1"/>
    </xf>
    <xf numFmtId="0" fontId="27" fillId="0" borderId="0" xfId="0" applyFont="1" applyAlignment="1">
      <alignment vertical="center" readingOrder="1"/>
    </xf>
    <xf numFmtId="0" fontId="16" fillId="0" borderId="0" xfId="0" applyFont="1" applyAlignment="1">
      <alignment horizontal="left" vertical="center" readingOrder="1"/>
    </xf>
    <xf numFmtId="0" fontId="39" fillId="0" borderId="0" xfId="0" applyFont="1" applyAlignment="1">
      <alignment vertical="center"/>
    </xf>
    <xf numFmtId="0" fontId="16" fillId="0" borderId="0" xfId="0" applyFont="1" applyAlignment="1">
      <alignment horizontal="left" vertical="center" indent="4" readingOrder="1"/>
    </xf>
    <xf numFmtId="0" fontId="50" fillId="0" borderId="0" xfId="0" applyFont="1" applyAlignment="1">
      <alignment vertical="center"/>
    </xf>
    <xf numFmtId="0" fontId="38" fillId="0" borderId="41" xfId="0" applyFont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 readingOrder="1"/>
    </xf>
    <xf numFmtId="0" fontId="44" fillId="0" borderId="10" xfId="0" applyFont="1" applyBorder="1" applyAlignment="1">
      <alignment horizontal="center" vertical="center" wrapText="1" readingOrder="1"/>
    </xf>
    <xf numFmtId="0" fontId="44" fillId="0" borderId="4" xfId="0" applyFont="1" applyBorder="1" applyAlignment="1">
      <alignment horizontal="center" vertical="center" wrapText="1" readingOrder="1"/>
    </xf>
    <xf numFmtId="0" fontId="43" fillId="0" borderId="0" xfId="0" applyFont="1" applyAlignment="1">
      <alignment vertical="center" wrapText="1" readingOrder="1"/>
    </xf>
    <xf numFmtId="0" fontId="53" fillId="0" borderId="0" xfId="0" applyFont="1" applyBorder="1" applyAlignment="1">
      <alignment vertical="center" wrapText="1" readingOrder="1"/>
    </xf>
    <xf numFmtId="0" fontId="58" fillId="0" borderId="5" xfId="0" applyFont="1" applyBorder="1" applyAlignment="1">
      <alignment horizontal="center" vertical="center" wrapText="1" readingOrder="1"/>
    </xf>
    <xf numFmtId="0" fontId="58" fillId="0" borderId="11" xfId="0" applyFont="1" applyBorder="1" applyAlignment="1">
      <alignment horizontal="center" vertical="center" wrapText="1" readingOrder="1"/>
    </xf>
    <xf numFmtId="0" fontId="58" fillId="0" borderId="6" xfId="0" applyFont="1" applyBorder="1" applyAlignment="1">
      <alignment horizontal="center" vertical="center" wrapText="1" readingOrder="1"/>
    </xf>
    <xf numFmtId="0" fontId="58" fillId="0" borderId="12" xfId="0" applyFont="1" applyBorder="1" applyAlignment="1">
      <alignment horizontal="center" vertical="center" wrapText="1" readingOrder="1"/>
    </xf>
    <xf numFmtId="0" fontId="58" fillId="0" borderId="9" xfId="0" applyFont="1" applyBorder="1" applyAlignment="1">
      <alignment horizontal="center" vertical="center" wrapText="1" readingOrder="1"/>
    </xf>
    <xf numFmtId="0" fontId="44" fillId="0" borderId="12" xfId="0" applyFont="1" applyBorder="1" applyAlignment="1">
      <alignment horizontal="center" vertical="center" wrapText="1" readingOrder="1"/>
    </xf>
    <xf numFmtId="0" fontId="54" fillId="0" borderId="12" xfId="0" applyFont="1" applyBorder="1" applyAlignment="1">
      <alignment horizontal="center" vertical="center" wrapText="1" readingOrder="1"/>
    </xf>
    <xf numFmtId="0" fontId="58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 indent="5"/>
    </xf>
    <xf numFmtId="0" fontId="14" fillId="0" borderId="0" xfId="0" applyFont="1" applyAlignment="1">
      <alignment horizontal="left" indent="5"/>
    </xf>
    <xf numFmtId="0" fontId="12" fillId="0" borderId="6" xfId="0" applyFont="1" applyBorder="1" applyAlignment="1">
      <alignment horizontal="center" vertical="center" wrapText="1" readingOrder="1"/>
    </xf>
    <xf numFmtId="0" fontId="25" fillId="0" borderId="6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center" wrapText="1" indent="5"/>
    </xf>
    <xf numFmtId="0" fontId="25" fillId="0" borderId="0" xfId="0" applyFont="1" applyAlignment="1">
      <alignment horizontal="center" vertical="center" wrapText="1" readingOrder="1"/>
    </xf>
    <xf numFmtId="0" fontId="40" fillId="0" borderId="0" xfId="0" applyFont="1" applyAlignment="1">
      <alignment horizontal="center" vertical="center" readingOrder="1"/>
    </xf>
    <xf numFmtId="0" fontId="56" fillId="0" borderId="0" xfId="0" applyFont="1" applyAlignment="1">
      <alignment horizontal="center" vertical="center" readingOrder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43" fillId="4" borderId="10" xfId="0" applyFont="1" applyFill="1" applyBorder="1" applyAlignment="1">
      <alignment horizontal="center" vertical="center" wrapText="1" readingOrder="1"/>
    </xf>
    <xf numFmtId="0" fontId="44" fillId="5" borderId="12" xfId="0" applyFont="1" applyFill="1" applyBorder="1" applyAlignment="1">
      <alignment horizontal="center" vertical="center" wrapText="1" readingOrder="1"/>
    </xf>
    <xf numFmtId="0" fontId="58" fillId="0" borderId="2" xfId="0" applyFont="1" applyBorder="1" applyAlignment="1">
      <alignment horizontal="center" vertical="center" wrapText="1" readingOrder="1"/>
    </xf>
    <xf numFmtId="0" fontId="58" fillId="0" borderId="10" xfId="0" applyFont="1" applyBorder="1" applyAlignment="1">
      <alignment horizontal="center" vertical="center" wrapText="1" readingOrder="1"/>
    </xf>
    <xf numFmtId="0" fontId="58" fillId="0" borderId="4" xfId="0" applyFont="1" applyBorder="1" applyAlignment="1">
      <alignment horizontal="center" vertical="center" wrapText="1" readingOrder="1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colors>
    <mruColors>
      <color rgb="FFFF6699"/>
      <color rgb="FFED7D31"/>
      <color rgb="FF660033"/>
      <color rgb="FF990033"/>
      <color rgb="FFFFF3FF"/>
      <color rgb="FFFFCCFF"/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openxmlformats.org/officeDocument/2006/relationships/image" Target="../media/image25.webp"/><Relationship Id="rId1" Type="http://schemas.openxmlformats.org/officeDocument/2006/relationships/image" Target="../media/image30.png"/><Relationship Id="rId6" Type="http://schemas.openxmlformats.org/officeDocument/2006/relationships/image" Target="../media/image27.png"/><Relationship Id="rId5" Type="http://schemas.openxmlformats.org/officeDocument/2006/relationships/image" Target="../media/image4.png"/><Relationship Id="rId10" Type="http://schemas.openxmlformats.org/officeDocument/2006/relationships/image" Target="../media/image29.svg"/><Relationship Id="rId4" Type="http://schemas.openxmlformats.org/officeDocument/2006/relationships/image" Target="../media/image26.png"/><Relationship Id="rId9" Type="http://schemas.openxmlformats.org/officeDocument/2006/relationships/image" Target="../media/image28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32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25.webp"/><Relationship Id="rId7" Type="http://schemas.openxmlformats.org/officeDocument/2006/relationships/image" Target="../media/image7.png"/><Relationship Id="rId2" Type="http://schemas.openxmlformats.org/officeDocument/2006/relationships/image" Target="../media/image26.png"/><Relationship Id="rId1" Type="http://schemas.openxmlformats.org/officeDocument/2006/relationships/image" Target="../media/image30.png"/><Relationship Id="rId6" Type="http://schemas.openxmlformats.org/officeDocument/2006/relationships/image" Target="../media/image27.png"/><Relationship Id="rId5" Type="http://schemas.openxmlformats.org/officeDocument/2006/relationships/image" Target="../media/image4.png"/><Relationship Id="rId10" Type="http://schemas.openxmlformats.org/officeDocument/2006/relationships/image" Target="../media/image29.svg"/><Relationship Id="rId4" Type="http://schemas.openxmlformats.org/officeDocument/2006/relationships/image" Target="../media/image5.png"/><Relationship Id="rId9" Type="http://schemas.openxmlformats.org/officeDocument/2006/relationships/image" Target="../media/image2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1.png"/><Relationship Id="rId10" Type="http://schemas.openxmlformats.org/officeDocument/2006/relationships/image" Target="../media/image13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3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openxmlformats.org/officeDocument/2006/relationships/image" Target="../media/image25.webp"/><Relationship Id="rId1" Type="http://schemas.openxmlformats.org/officeDocument/2006/relationships/image" Target="../media/image24.png"/><Relationship Id="rId6" Type="http://schemas.openxmlformats.org/officeDocument/2006/relationships/image" Target="../media/image27.png"/><Relationship Id="rId5" Type="http://schemas.openxmlformats.org/officeDocument/2006/relationships/image" Target="../media/image4.png"/><Relationship Id="rId10" Type="http://schemas.openxmlformats.org/officeDocument/2006/relationships/image" Target="../media/image29.svg"/><Relationship Id="rId4" Type="http://schemas.openxmlformats.org/officeDocument/2006/relationships/image" Target="../media/image26.png"/><Relationship Id="rId9" Type="http://schemas.openxmlformats.org/officeDocument/2006/relationships/image" Target="../media/image28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openxmlformats.org/officeDocument/2006/relationships/image" Target="../media/image25.webp"/><Relationship Id="rId1" Type="http://schemas.openxmlformats.org/officeDocument/2006/relationships/image" Target="../media/image30.png"/><Relationship Id="rId6" Type="http://schemas.openxmlformats.org/officeDocument/2006/relationships/image" Target="../media/image27.png"/><Relationship Id="rId11" Type="http://schemas.openxmlformats.org/officeDocument/2006/relationships/image" Target="../media/image29.svg"/><Relationship Id="rId5" Type="http://schemas.openxmlformats.org/officeDocument/2006/relationships/image" Target="../media/image4.png"/><Relationship Id="rId10" Type="http://schemas.openxmlformats.org/officeDocument/2006/relationships/image" Target="../media/image28.png"/><Relationship Id="rId4" Type="http://schemas.openxmlformats.org/officeDocument/2006/relationships/image" Target="../media/image26.png"/><Relationship Id="rId9" Type="http://schemas.openxmlformats.org/officeDocument/2006/relationships/image" Target="../media/image3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490105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C7097A7-2A32-4291-9CAB-BCDE1A2AC4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433917</xdr:colOff>
      <xdr:row>2</xdr:row>
      <xdr:rowOff>264583</xdr:rowOff>
    </xdr:from>
    <xdr:to>
      <xdr:col>5</xdr:col>
      <xdr:colOff>2648395</xdr:colOff>
      <xdr:row>4</xdr:row>
      <xdr:rowOff>338666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7332B059-D142-4EB8-8D41-4ABBB065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63205F07-7FC1-444D-AE89-361A51FCA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4250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7AF23EF0-0A9A-4164-9292-9ED68ACA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366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13</xdr:row>
      <xdr:rowOff>69850</xdr:rowOff>
    </xdr:from>
    <xdr:to>
      <xdr:col>0</xdr:col>
      <xdr:colOff>890789</xdr:colOff>
      <xdr:row>13</xdr:row>
      <xdr:rowOff>296333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73A8F980-211C-46EB-98FF-3E17E83FB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13</xdr:row>
      <xdr:rowOff>10584</xdr:rowOff>
    </xdr:from>
    <xdr:ext cx="367786" cy="391584"/>
    <xdr:pic>
      <xdr:nvPicPr>
        <xdr:cNvPr id="26" name="Image 25">
          <a:extLst>
            <a:ext uri="{FF2B5EF4-FFF2-40B4-BE49-F238E27FC236}">
              <a16:creationId xmlns:a16="http://schemas.microsoft.com/office/drawing/2014/main" id="{01549475-E5DB-4281-9503-67D404E95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13</xdr:row>
      <xdr:rowOff>58928</xdr:rowOff>
    </xdr:from>
    <xdr:ext cx="372472" cy="237406"/>
    <xdr:pic>
      <xdr:nvPicPr>
        <xdr:cNvPr id="28" name="Image 27">
          <a:extLst>
            <a:ext uri="{FF2B5EF4-FFF2-40B4-BE49-F238E27FC236}">
              <a16:creationId xmlns:a16="http://schemas.microsoft.com/office/drawing/2014/main" id="{1C5F1A9D-6561-4396-950A-EE6EA4526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13</xdr:row>
      <xdr:rowOff>81696</xdr:rowOff>
    </xdr:from>
    <xdr:ext cx="379680" cy="193470"/>
    <xdr:pic>
      <xdr:nvPicPr>
        <xdr:cNvPr id="30" name="Image 29">
          <a:extLst>
            <a:ext uri="{FF2B5EF4-FFF2-40B4-BE49-F238E27FC236}">
              <a16:creationId xmlns:a16="http://schemas.microsoft.com/office/drawing/2014/main" id="{39B60834-2F72-4106-93EA-7373B4D92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9" name="Picture 4">
          <a:extLst>
            <a:ext uri="{FF2B5EF4-FFF2-40B4-BE49-F238E27FC236}">
              <a16:creationId xmlns:a16="http://schemas.microsoft.com/office/drawing/2014/main" id="{417321C9-FAE2-4463-B64E-AA7703C56F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31" name="Image 30">
          <a:extLst>
            <a:ext uri="{FF2B5EF4-FFF2-40B4-BE49-F238E27FC236}">
              <a16:creationId xmlns:a16="http://schemas.microsoft.com/office/drawing/2014/main" id="{B1348127-5217-4DFB-AEA2-3EC3E7016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32" name="Picture 4">
          <a:extLst>
            <a:ext uri="{FF2B5EF4-FFF2-40B4-BE49-F238E27FC236}">
              <a16:creationId xmlns:a16="http://schemas.microsoft.com/office/drawing/2014/main" id="{6091E06B-225D-4E3B-910B-3D91CF4891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33" name="Image 32">
          <a:extLst>
            <a:ext uri="{FF2B5EF4-FFF2-40B4-BE49-F238E27FC236}">
              <a16:creationId xmlns:a16="http://schemas.microsoft.com/office/drawing/2014/main" id="{B2062AA8-E9A9-4F02-9C38-5A777251C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5F1EA8D3-7C61-495E-85D2-056D736270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9A2746C9-96BF-49BF-B8BD-4B6B12920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36" name="Picture 4">
          <a:extLst>
            <a:ext uri="{FF2B5EF4-FFF2-40B4-BE49-F238E27FC236}">
              <a16:creationId xmlns:a16="http://schemas.microsoft.com/office/drawing/2014/main" id="{1C3C51D7-51B9-46E0-8D39-C4BDAD9E5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37" name="Image 36">
          <a:extLst>
            <a:ext uri="{FF2B5EF4-FFF2-40B4-BE49-F238E27FC236}">
              <a16:creationId xmlns:a16="http://schemas.microsoft.com/office/drawing/2014/main" id="{DBDF6FB5-794C-4E58-92A7-065882D55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38" name="Picture 4">
          <a:extLst>
            <a:ext uri="{FF2B5EF4-FFF2-40B4-BE49-F238E27FC236}">
              <a16:creationId xmlns:a16="http://schemas.microsoft.com/office/drawing/2014/main" id="{AD490AA0-5B3D-4E64-974A-6313D21847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39" name="Image 38">
          <a:extLst>
            <a:ext uri="{FF2B5EF4-FFF2-40B4-BE49-F238E27FC236}">
              <a16:creationId xmlns:a16="http://schemas.microsoft.com/office/drawing/2014/main" id="{BD83E7EB-5B02-465B-9E1B-C6FED1452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40" name="Picture 4">
          <a:extLst>
            <a:ext uri="{FF2B5EF4-FFF2-40B4-BE49-F238E27FC236}">
              <a16:creationId xmlns:a16="http://schemas.microsoft.com/office/drawing/2014/main" id="{4A331969-2640-482C-ACD7-2F305670F8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41" name="Image 40">
          <a:extLst>
            <a:ext uri="{FF2B5EF4-FFF2-40B4-BE49-F238E27FC236}">
              <a16:creationId xmlns:a16="http://schemas.microsoft.com/office/drawing/2014/main" id="{C9C2847C-EF73-4C44-97E8-62DD8C7D9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42" name="Picture 4">
          <a:extLst>
            <a:ext uri="{FF2B5EF4-FFF2-40B4-BE49-F238E27FC236}">
              <a16:creationId xmlns:a16="http://schemas.microsoft.com/office/drawing/2014/main" id="{35E7829C-88EA-4328-AC69-E6E9115E9D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43" name="Image 42">
          <a:extLst>
            <a:ext uri="{FF2B5EF4-FFF2-40B4-BE49-F238E27FC236}">
              <a16:creationId xmlns:a16="http://schemas.microsoft.com/office/drawing/2014/main" id="{303C6638-8C56-40F5-9883-4EC40E579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581F7E93-DBDD-4798-9885-DEE24221F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45" name="Image 44">
          <a:extLst>
            <a:ext uri="{FF2B5EF4-FFF2-40B4-BE49-F238E27FC236}">
              <a16:creationId xmlns:a16="http://schemas.microsoft.com/office/drawing/2014/main" id="{AA16410F-95DE-468E-849A-8BCE15E09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308CAE27-B739-43F9-8665-9FCD2B6526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47" name="Image 46">
          <a:extLst>
            <a:ext uri="{FF2B5EF4-FFF2-40B4-BE49-F238E27FC236}">
              <a16:creationId xmlns:a16="http://schemas.microsoft.com/office/drawing/2014/main" id="{8687F022-7A0C-4C1A-914E-CD61CCF6B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48" name="Picture 4">
          <a:extLst>
            <a:ext uri="{FF2B5EF4-FFF2-40B4-BE49-F238E27FC236}">
              <a16:creationId xmlns:a16="http://schemas.microsoft.com/office/drawing/2014/main" id="{B2741278-17A9-4926-A9CE-39BEE30AF2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49" name="Image 48">
          <a:extLst>
            <a:ext uri="{FF2B5EF4-FFF2-40B4-BE49-F238E27FC236}">
              <a16:creationId xmlns:a16="http://schemas.microsoft.com/office/drawing/2014/main" id="{0D3CB7BC-3F94-4674-9C30-4363AC588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74154608-FC6D-4DBE-BB2A-ECDB2CAAB5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51" name="Image 50">
          <a:extLst>
            <a:ext uri="{FF2B5EF4-FFF2-40B4-BE49-F238E27FC236}">
              <a16:creationId xmlns:a16="http://schemas.microsoft.com/office/drawing/2014/main" id="{97E44495-738E-4A5D-B04E-C579B9DA4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52" name="Picture 4">
          <a:extLst>
            <a:ext uri="{FF2B5EF4-FFF2-40B4-BE49-F238E27FC236}">
              <a16:creationId xmlns:a16="http://schemas.microsoft.com/office/drawing/2014/main" id="{EE781438-D796-4CE1-9CDC-D80EF23B3F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53" name="Image 52">
          <a:extLst>
            <a:ext uri="{FF2B5EF4-FFF2-40B4-BE49-F238E27FC236}">
              <a16:creationId xmlns:a16="http://schemas.microsoft.com/office/drawing/2014/main" id="{B514DA1A-5C90-4C8E-BF5F-BF62A9184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54" name="Picture 4">
          <a:extLst>
            <a:ext uri="{FF2B5EF4-FFF2-40B4-BE49-F238E27FC236}">
              <a16:creationId xmlns:a16="http://schemas.microsoft.com/office/drawing/2014/main" id="{01283BD6-2C6F-486A-80F7-6C09D8B75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55" name="Image 54">
          <a:extLst>
            <a:ext uri="{FF2B5EF4-FFF2-40B4-BE49-F238E27FC236}">
              <a16:creationId xmlns:a16="http://schemas.microsoft.com/office/drawing/2014/main" id="{0D5C49A3-E395-45D2-9314-D6539EFE6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56" name="Picture 4">
          <a:extLst>
            <a:ext uri="{FF2B5EF4-FFF2-40B4-BE49-F238E27FC236}">
              <a16:creationId xmlns:a16="http://schemas.microsoft.com/office/drawing/2014/main" id="{A7F3C9EA-BE11-4A49-BFD5-D98000B250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57" name="Image 56">
          <a:extLst>
            <a:ext uri="{FF2B5EF4-FFF2-40B4-BE49-F238E27FC236}">
              <a16:creationId xmlns:a16="http://schemas.microsoft.com/office/drawing/2014/main" id="{05B29DD1-4595-450C-97AA-FBD3C575A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D8B5E7EC-ED66-4843-9536-EE7F0FAB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59" name="Image 58">
          <a:extLst>
            <a:ext uri="{FF2B5EF4-FFF2-40B4-BE49-F238E27FC236}">
              <a16:creationId xmlns:a16="http://schemas.microsoft.com/office/drawing/2014/main" id="{64E657F1-EC97-4C88-B585-F9EECA4FD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9C909BEF-A765-4F3D-8A60-ACC4BAD4F6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61" name="Image 60">
          <a:extLst>
            <a:ext uri="{FF2B5EF4-FFF2-40B4-BE49-F238E27FC236}">
              <a16:creationId xmlns:a16="http://schemas.microsoft.com/office/drawing/2014/main" id="{DC7FBE3B-BF14-4174-8AF7-AFC47A5E4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A5901476-8C95-4076-83B4-147CE67D06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63" name="Image 62">
          <a:extLst>
            <a:ext uri="{FF2B5EF4-FFF2-40B4-BE49-F238E27FC236}">
              <a16:creationId xmlns:a16="http://schemas.microsoft.com/office/drawing/2014/main" id="{CFB6F289-B029-43A2-AE62-05C565A2B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E57D3B9D-457F-4AD3-935D-1A61F37115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65" name="Image 64">
          <a:extLst>
            <a:ext uri="{FF2B5EF4-FFF2-40B4-BE49-F238E27FC236}">
              <a16:creationId xmlns:a16="http://schemas.microsoft.com/office/drawing/2014/main" id="{6D6BA7E7-794A-4441-B778-77ED43CF6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96F956AB-68AE-47EF-BFDC-930DA0EF81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67" name="Image 66">
          <a:extLst>
            <a:ext uri="{FF2B5EF4-FFF2-40B4-BE49-F238E27FC236}">
              <a16:creationId xmlns:a16="http://schemas.microsoft.com/office/drawing/2014/main" id="{BB023395-EA32-46BD-B1BA-B2F974628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0823AFDF-A8B6-472C-9038-93A6582485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69" name="Image 68">
          <a:extLst>
            <a:ext uri="{FF2B5EF4-FFF2-40B4-BE49-F238E27FC236}">
              <a16:creationId xmlns:a16="http://schemas.microsoft.com/office/drawing/2014/main" id="{90205624-6658-4916-8E34-593B41746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70" name="Picture 4">
          <a:extLst>
            <a:ext uri="{FF2B5EF4-FFF2-40B4-BE49-F238E27FC236}">
              <a16:creationId xmlns:a16="http://schemas.microsoft.com/office/drawing/2014/main" id="{3AFF06E6-CE96-4846-BED5-3B5CEC18FA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71" name="Image 70">
          <a:extLst>
            <a:ext uri="{FF2B5EF4-FFF2-40B4-BE49-F238E27FC236}">
              <a16:creationId xmlns:a16="http://schemas.microsoft.com/office/drawing/2014/main" id="{FA3F5D72-FEC6-48FF-BF26-F9013BFA8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72" name="Picture 4">
          <a:extLst>
            <a:ext uri="{FF2B5EF4-FFF2-40B4-BE49-F238E27FC236}">
              <a16:creationId xmlns:a16="http://schemas.microsoft.com/office/drawing/2014/main" id="{2BD92B71-21D2-4FC7-A4F3-1141FDB92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73" name="Image 72">
          <a:extLst>
            <a:ext uri="{FF2B5EF4-FFF2-40B4-BE49-F238E27FC236}">
              <a16:creationId xmlns:a16="http://schemas.microsoft.com/office/drawing/2014/main" id="{DA38A7CF-B876-4C17-A6CB-AABEBD22F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D5EE4291-670D-44DE-B079-31940409E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75" name="Image 74">
          <a:extLst>
            <a:ext uri="{FF2B5EF4-FFF2-40B4-BE49-F238E27FC236}">
              <a16:creationId xmlns:a16="http://schemas.microsoft.com/office/drawing/2014/main" id="{87192785-91C0-462F-ADF0-9830E7230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34818AA4-2C93-4783-82CA-93BCC45E8C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77" name="Image 76">
          <a:extLst>
            <a:ext uri="{FF2B5EF4-FFF2-40B4-BE49-F238E27FC236}">
              <a16:creationId xmlns:a16="http://schemas.microsoft.com/office/drawing/2014/main" id="{5C9E09EF-91F9-41E7-9626-7A77E6F83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8AFE8917-B0EB-4AFB-BE0B-40CE6E13A6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79" name="Image 78">
          <a:extLst>
            <a:ext uri="{FF2B5EF4-FFF2-40B4-BE49-F238E27FC236}">
              <a16:creationId xmlns:a16="http://schemas.microsoft.com/office/drawing/2014/main" id="{5CB16FC4-988D-46F0-BE7C-64886579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4FE6A485-1141-4B1A-A3EA-9CA02B5C84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81" name="Image 80">
          <a:extLst>
            <a:ext uri="{FF2B5EF4-FFF2-40B4-BE49-F238E27FC236}">
              <a16:creationId xmlns:a16="http://schemas.microsoft.com/office/drawing/2014/main" id="{1CF6413F-8D69-4DE3-B527-4CD4849F4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82" name="Picture 4">
          <a:extLst>
            <a:ext uri="{FF2B5EF4-FFF2-40B4-BE49-F238E27FC236}">
              <a16:creationId xmlns:a16="http://schemas.microsoft.com/office/drawing/2014/main" id="{249E6628-CB4C-4A26-84DC-8BF2D65996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83" name="Image 82">
          <a:extLst>
            <a:ext uri="{FF2B5EF4-FFF2-40B4-BE49-F238E27FC236}">
              <a16:creationId xmlns:a16="http://schemas.microsoft.com/office/drawing/2014/main" id="{C85E285E-AB67-4AB7-AEBD-8A5806205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84" name="Picture 4">
          <a:extLst>
            <a:ext uri="{FF2B5EF4-FFF2-40B4-BE49-F238E27FC236}">
              <a16:creationId xmlns:a16="http://schemas.microsoft.com/office/drawing/2014/main" id="{BB99784B-69EA-42B5-982C-33C0FC9B5E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85" name="Image 84">
          <a:extLst>
            <a:ext uri="{FF2B5EF4-FFF2-40B4-BE49-F238E27FC236}">
              <a16:creationId xmlns:a16="http://schemas.microsoft.com/office/drawing/2014/main" id="{095D2749-647E-479C-A9FA-2072609C3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86" name="Picture 4">
          <a:extLst>
            <a:ext uri="{FF2B5EF4-FFF2-40B4-BE49-F238E27FC236}">
              <a16:creationId xmlns:a16="http://schemas.microsoft.com/office/drawing/2014/main" id="{83A2ED9C-0C53-474B-8819-B8D508831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87" name="Image 86">
          <a:extLst>
            <a:ext uri="{FF2B5EF4-FFF2-40B4-BE49-F238E27FC236}">
              <a16:creationId xmlns:a16="http://schemas.microsoft.com/office/drawing/2014/main" id="{1B687F36-7E37-41A5-BB95-F0FCFF8BB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88" name="Picture 4">
          <a:extLst>
            <a:ext uri="{FF2B5EF4-FFF2-40B4-BE49-F238E27FC236}">
              <a16:creationId xmlns:a16="http://schemas.microsoft.com/office/drawing/2014/main" id="{4C788439-B0E8-4C31-91E8-26567058F3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89" name="Image 88">
          <a:extLst>
            <a:ext uri="{FF2B5EF4-FFF2-40B4-BE49-F238E27FC236}">
              <a16:creationId xmlns:a16="http://schemas.microsoft.com/office/drawing/2014/main" id="{E0C01E89-96BB-428D-999B-23E46DB6D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90" name="Picture 4">
          <a:extLst>
            <a:ext uri="{FF2B5EF4-FFF2-40B4-BE49-F238E27FC236}">
              <a16:creationId xmlns:a16="http://schemas.microsoft.com/office/drawing/2014/main" id="{6A43F0B3-2402-484F-AB8A-07F5B45CAF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91" name="Image 90">
          <a:extLst>
            <a:ext uri="{FF2B5EF4-FFF2-40B4-BE49-F238E27FC236}">
              <a16:creationId xmlns:a16="http://schemas.microsoft.com/office/drawing/2014/main" id="{390E8743-EF5F-4F89-BFC4-3CA00881F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92" name="Picture 4">
          <a:extLst>
            <a:ext uri="{FF2B5EF4-FFF2-40B4-BE49-F238E27FC236}">
              <a16:creationId xmlns:a16="http://schemas.microsoft.com/office/drawing/2014/main" id="{D6A62B14-1356-47EF-AF5C-F59135009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93" name="Image 92">
          <a:extLst>
            <a:ext uri="{FF2B5EF4-FFF2-40B4-BE49-F238E27FC236}">
              <a16:creationId xmlns:a16="http://schemas.microsoft.com/office/drawing/2014/main" id="{60452827-7CD2-4C7A-944B-0EECD872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94" name="Picture 4">
          <a:extLst>
            <a:ext uri="{FF2B5EF4-FFF2-40B4-BE49-F238E27FC236}">
              <a16:creationId xmlns:a16="http://schemas.microsoft.com/office/drawing/2014/main" id="{887E12AF-D465-46C7-9AAF-C90F1669AB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95" name="Image 94">
          <a:extLst>
            <a:ext uri="{FF2B5EF4-FFF2-40B4-BE49-F238E27FC236}">
              <a16:creationId xmlns:a16="http://schemas.microsoft.com/office/drawing/2014/main" id="{60C186E2-0425-423C-BC01-15E6E603A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96" name="Picture 4">
          <a:extLst>
            <a:ext uri="{FF2B5EF4-FFF2-40B4-BE49-F238E27FC236}">
              <a16:creationId xmlns:a16="http://schemas.microsoft.com/office/drawing/2014/main" id="{77AC8AC2-5BA0-4BB1-BD8E-19EF8F3D3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97" name="Image 96">
          <a:extLst>
            <a:ext uri="{FF2B5EF4-FFF2-40B4-BE49-F238E27FC236}">
              <a16:creationId xmlns:a16="http://schemas.microsoft.com/office/drawing/2014/main" id="{24ACE3FB-57C5-42E7-8D77-8BA035E54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98" name="Picture 4">
          <a:extLst>
            <a:ext uri="{FF2B5EF4-FFF2-40B4-BE49-F238E27FC236}">
              <a16:creationId xmlns:a16="http://schemas.microsoft.com/office/drawing/2014/main" id="{A8B28515-97CF-448F-9270-EFE2670F30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99" name="Image 98">
          <a:extLst>
            <a:ext uri="{FF2B5EF4-FFF2-40B4-BE49-F238E27FC236}">
              <a16:creationId xmlns:a16="http://schemas.microsoft.com/office/drawing/2014/main" id="{5DBC5B59-5CED-4F54-A506-E8835112E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00" name="Picture 4">
          <a:extLst>
            <a:ext uri="{FF2B5EF4-FFF2-40B4-BE49-F238E27FC236}">
              <a16:creationId xmlns:a16="http://schemas.microsoft.com/office/drawing/2014/main" id="{0AB4B0DA-9C60-4925-84B9-8D45ABACE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01" name="Image 100">
          <a:extLst>
            <a:ext uri="{FF2B5EF4-FFF2-40B4-BE49-F238E27FC236}">
              <a16:creationId xmlns:a16="http://schemas.microsoft.com/office/drawing/2014/main" id="{70295F5A-5FA9-4627-8113-320429F1E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02" name="Picture 4">
          <a:extLst>
            <a:ext uri="{FF2B5EF4-FFF2-40B4-BE49-F238E27FC236}">
              <a16:creationId xmlns:a16="http://schemas.microsoft.com/office/drawing/2014/main" id="{EFA60295-F399-4D3E-9286-A979C6EECA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03" name="Image 102">
          <a:extLst>
            <a:ext uri="{FF2B5EF4-FFF2-40B4-BE49-F238E27FC236}">
              <a16:creationId xmlns:a16="http://schemas.microsoft.com/office/drawing/2014/main" id="{9AAE0A05-C400-41BE-9BF8-54AA2143A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04" name="Picture 4">
          <a:extLst>
            <a:ext uri="{FF2B5EF4-FFF2-40B4-BE49-F238E27FC236}">
              <a16:creationId xmlns:a16="http://schemas.microsoft.com/office/drawing/2014/main" id="{C08DE5A0-08C8-4A35-9CD1-5A7AB055C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05" name="Image 104">
          <a:extLst>
            <a:ext uri="{FF2B5EF4-FFF2-40B4-BE49-F238E27FC236}">
              <a16:creationId xmlns:a16="http://schemas.microsoft.com/office/drawing/2014/main" id="{64A4C44A-7A42-4858-B1CB-70454F136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06" name="Picture 4">
          <a:extLst>
            <a:ext uri="{FF2B5EF4-FFF2-40B4-BE49-F238E27FC236}">
              <a16:creationId xmlns:a16="http://schemas.microsoft.com/office/drawing/2014/main" id="{4D158DF4-FE88-41D3-AC9D-60361CCDDA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07" name="Image 106">
          <a:extLst>
            <a:ext uri="{FF2B5EF4-FFF2-40B4-BE49-F238E27FC236}">
              <a16:creationId xmlns:a16="http://schemas.microsoft.com/office/drawing/2014/main" id="{D46D4BEA-C2C4-41FE-99E9-C26EB669D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08" name="Picture 4">
          <a:extLst>
            <a:ext uri="{FF2B5EF4-FFF2-40B4-BE49-F238E27FC236}">
              <a16:creationId xmlns:a16="http://schemas.microsoft.com/office/drawing/2014/main" id="{FA360CF3-C238-4C53-A942-8DF26708C0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09" name="Image 108">
          <a:extLst>
            <a:ext uri="{FF2B5EF4-FFF2-40B4-BE49-F238E27FC236}">
              <a16:creationId xmlns:a16="http://schemas.microsoft.com/office/drawing/2014/main" id="{E26CAAA6-6211-4E81-A92F-692D7DE2B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10" name="Picture 4">
          <a:extLst>
            <a:ext uri="{FF2B5EF4-FFF2-40B4-BE49-F238E27FC236}">
              <a16:creationId xmlns:a16="http://schemas.microsoft.com/office/drawing/2014/main" id="{FC9BFCBA-D58B-42DF-8B1C-260500EBEE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11" name="Image 110">
          <a:extLst>
            <a:ext uri="{FF2B5EF4-FFF2-40B4-BE49-F238E27FC236}">
              <a16:creationId xmlns:a16="http://schemas.microsoft.com/office/drawing/2014/main" id="{4B4E1278-9B3D-4B9F-967E-BF60C180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12" name="Picture 4">
          <a:extLst>
            <a:ext uri="{FF2B5EF4-FFF2-40B4-BE49-F238E27FC236}">
              <a16:creationId xmlns:a16="http://schemas.microsoft.com/office/drawing/2014/main" id="{80F0FD3E-F2E4-40B7-BA14-FC3B66F1F0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13" name="Image 112">
          <a:extLst>
            <a:ext uri="{FF2B5EF4-FFF2-40B4-BE49-F238E27FC236}">
              <a16:creationId xmlns:a16="http://schemas.microsoft.com/office/drawing/2014/main" id="{3D999A0E-5379-4211-9FE2-99D94DB14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14" name="Picture 4">
          <a:extLst>
            <a:ext uri="{FF2B5EF4-FFF2-40B4-BE49-F238E27FC236}">
              <a16:creationId xmlns:a16="http://schemas.microsoft.com/office/drawing/2014/main" id="{D6591CCA-EE20-42FE-BB58-D9BC85C34F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15" name="Picture 4">
          <a:extLst>
            <a:ext uri="{FF2B5EF4-FFF2-40B4-BE49-F238E27FC236}">
              <a16:creationId xmlns:a16="http://schemas.microsoft.com/office/drawing/2014/main" id="{90DE931D-DD84-4143-B72D-C4F4D8769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16" name="Picture 4">
          <a:extLst>
            <a:ext uri="{FF2B5EF4-FFF2-40B4-BE49-F238E27FC236}">
              <a16:creationId xmlns:a16="http://schemas.microsoft.com/office/drawing/2014/main" id="{A70A0ABB-C0D0-4305-9A02-6BBE5BB3C2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17" name="Picture 4">
          <a:extLst>
            <a:ext uri="{FF2B5EF4-FFF2-40B4-BE49-F238E27FC236}">
              <a16:creationId xmlns:a16="http://schemas.microsoft.com/office/drawing/2014/main" id="{945BE328-E0BD-4CC8-99B5-192F922F44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18" name="Picture 4">
          <a:extLst>
            <a:ext uri="{FF2B5EF4-FFF2-40B4-BE49-F238E27FC236}">
              <a16:creationId xmlns:a16="http://schemas.microsoft.com/office/drawing/2014/main" id="{6C73A248-8E01-4D97-B547-15496C491B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19" name="Picture 4">
          <a:extLst>
            <a:ext uri="{FF2B5EF4-FFF2-40B4-BE49-F238E27FC236}">
              <a16:creationId xmlns:a16="http://schemas.microsoft.com/office/drawing/2014/main" id="{F2299D19-0E31-400D-8768-EB5C55FFE4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20" name="Picture 4">
          <a:extLst>
            <a:ext uri="{FF2B5EF4-FFF2-40B4-BE49-F238E27FC236}">
              <a16:creationId xmlns:a16="http://schemas.microsoft.com/office/drawing/2014/main" id="{FEB9524D-6F18-400B-BC5F-1623CBA99B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21" name="Picture 4">
          <a:extLst>
            <a:ext uri="{FF2B5EF4-FFF2-40B4-BE49-F238E27FC236}">
              <a16:creationId xmlns:a16="http://schemas.microsoft.com/office/drawing/2014/main" id="{DB892470-B9D6-4E02-A66B-7A7A31E947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22" name="Picture 4">
          <a:extLst>
            <a:ext uri="{FF2B5EF4-FFF2-40B4-BE49-F238E27FC236}">
              <a16:creationId xmlns:a16="http://schemas.microsoft.com/office/drawing/2014/main" id="{0FC462E0-3E06-4FDD-8960-CBDEE0B970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23" name="Picture 4">
          <a:extLst>
            <a:ext uri="{FF2B5EF4-FFF2-40B4-BE49-F238E27FC236}">
              <a16:creationId xmlns:a16="http://schemas.microsoft.com/office/drawing/2014/main" id="{049D3EC8-8BA7-417E-B0DA-5D2C394B9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24" name="Picture 4">
          <a:extLst>
            <a:ext uri="{FF2B5EF4-FFF2-40B4-BE49-F238E27FC236}">
              <a16:creationId xmlns:a16="http://schemas.microsoft.com/office/drawing/2014/main" id="{486DF798-2F00-4507-B097-1EB47A9B80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25" name="Picture 4">
          <a:extLst>
            <a:ext uri="{FF2B5EF4-FFF2-40B4-BE49-F238E27FC236}">
              <a16:creationId xmlns:a16="http://schemas.microsoft.com/office/drawing/2014/main" id="{E93169F3-3417-4E10-AA30-526547AAD2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26" name="Picture 4">
          <a:extLst>
            <a:ext uri="{FF2B5EF4-FFF2-40B4-BE49-F238E27FC236}">
              <a16:creationId xmlns:a16="http://schemas.microsoft.com/office/drawing/2014/main" id="{70DC240E-4133-49B5-9F4D-3F7E96919F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27" name="Picture 4">
          <a:extLst>
            <a:ext uri="{FF2B5EF4-FFF2-40B4-BE49-F238E27FC236}">
              <a16:creationId xmlns:a16="http://schemas.microsoft.com/office/drawing/2014/main" id="{7A8D3DA7-D903-4D9A-A4C0-9B04CB0A2D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28" name="Picture 4">
          <a:extLst>
            <a:ext uri="{FF2B5EF4-FFF2-40B4-BE49-F238E27FC236}">
              <a16:creationId xmlns:a16="http://schemas.microsoft.com/office/drawing/2014/main" id="{7F1B1C8D-F5C0-4D8B-89A2-229292C4C8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29" name="Picture 4">
          <a:extLst>
            <a:ext uri="{FF2B5EF4-FFF2-40B4-BE49-F238E27FC236}">
              <a16:creationId xmlns:a16="http://schemas.microsoft.com/office/drawing/2014/main" id="{732235D2-1385-452C-88AF-B4C54E54DE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30" name="Picture 4">
          <a:extLst>
            <a:ext uri="{FF2B5EF4-FFF2-40B4-BE49-F238E27FC236}">
              <a16:creationId xmlns:a16="http://schemas.microsoft.com/office/drawing/2014/main" id="{4F0AA5B3-DBF6-4514-B596-4E658071EE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31" name="Picture 4">
          <a:extLst>
            <a:ext uri="{FF2B5EF4-FFF2-40B4-BE49-F238E27FC236}">
              <a16:creationId xmlns:a16="http://schemas.microsoft.com/office/drawing/2014/main" id="{AAB8A6F9-70F5-46F0-91AC-F4AA844E47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32" name="Picture 4">
          <a:extLst>
            <a:ext uri="{FF2B5EF4-FFF2-40B4-BE49-F238E27FC236}">
              <a16:creationId xmlns:a16="http://schemas.microsoft.com/office/drawing/2014/main" id="{2AACBB9D-C13E-4542-9409-ADEE2F2FFA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33" name="Picture 4">
          <a:extLst>
            <a:ext uri="{FF2B5EF4-FFF2-40B4-BE49-F238E27FC236}">
              <a16:creationId xmlns:a16="http://schemas.microsoft.com/office/drawing/2014/main" id="{2CB67BA3-3308-4CEE-A2D7-2928FEB737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34" name="Picture 4">
          <a:extLst>
            <a:ext uri="{FF2B5EF4-FFF2-40B4-BE49-F238E27FC236}">
              <a16:creationId xmlns:a16="http://schemas.microsoft.com/office/drawing/2014/main" id="{EC57DF4E-AD47-4892-84EA-1107D37C5F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35" name="Image 134">
          <a:extLst>
            <a:ext uri="{FF2B5EF4-FFF2-40B4-BE49-F238E27FC236}">
              <a16:creationId xmlns:a16="http://schemas.microsoft.com/office/drawing/2014/main" id="{D7C2A768-6745-44B9-AABD-52E43F3DB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36" name="Picture 4">
          <a:extLst>
            <a:ext uri="{FF2B5EF4-FFF2-40B4-BE49-F238E27FC236}">
              <a16:creationId xmlns:a16="http://schemas.microsoft.com/office/drawing/2014/main" id="{77D56E8B-3428-424F-9557-808F4EFB72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37" name="Image 136">
          <a:extLst>
            <a:ext uri="{FF2B5EF4-FFF2-40B4-BE49-F238E27FC236}">
              <a16:creationId xmlns:a16="http://schemas.microsoft.com/office/drawing/2014/main" id="{3BE49510-E4A4-498A-B175-79DED44B8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38" name="Picture 4">
          <a:extLst>
            <a:ext uri="{FF2B5EF4-FFF2-40B4-BE49-F238E27FC236}">
              <a16:creationId xmlns:a16="http://schemas.microsoft.com/office/drawing/2014/main" id="{C1D385CA-4F24-4B8F-A196-EB900FF115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39" name="Image 138">
          <a:extLst>
            <a:ext uri="{FF2B5EF4-FFF2-40B4-BE49-F238E27FC236}">
              <a16:creationId xmlns:a16="http://schemas.microsoft.com/office/drawing/2014/main" id="{A09832B5-C804-4A3A-AE61-83670B2A1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40" name="Picture 4">
          <a:extLst>
            <a:ext uri="{FF2B5EF4-FFF2-40B4-BE49-F238E27FC236}">
              <a16:creationId xmlns:a16="http://schemas.microsoft.com/office/drawing/2014/main" id="{77E545DC-9B51-4D10-8F1F-061E9D2DB8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41" name="Image 140">
          <a:extLst>
            <a:ext uri="{FF2B5EF4-FFF2-40B4-BE49-F238E27FC236}">
              <a16:creationId xmlns:a16="http://schemas.microsoft.com/office/drawing/2014/main" id="{EEA0480F-2678-4A5F-91DE-8AF9F33DF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42" name="Picture 4">
          <a:extLst>
            <a:ext uri="{FF2B5EF4-FFF2-40B4-BE49-F238E27FC236}">
              <a16:creationId xmlns:a16="http://schemas.microsoft.com/office/drawing/2014/main" id="{5A82C338-CD4E-4D18-9825-353523CD8B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43" name="Image 142">
          <a:extLst>
            <a:ext uri="{FF2B5EF4-FFF2-40B4-BE49-F238E27FC236}">
              <a16:creationId xmlns:a16="http://schemas.microsoft.com/office/drawing/2014/main" id="{BF7A79D3-6B86-4A4B-A129-7A7E6C7B9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44" name="Picture 4">
          <a:extLst>
            <a:ext uri="{FF2B5EF4-FFF2-40B4-BE49-F238E27FC236}">
              <a16:creationId xmlns:a16="http://schemas.microsoft.com/office/drawing/2014/main" id="{C13B24A6-4517-4218-90AF-D796617BC6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45" name="Image 144">
          <a:extLst>
            <a:ext uri="{FF2B5EF4-FFF2-40B4-BE49-F238E27FC236}">
              <a16:creationId xmlns:a16="http://schemas.microsoft.com/office/drawing/2014/main" id="{9DC3FF82-2FED-4A48-BB30-B1A81F15E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46" name="Picture 4">
          <a:extLst>
            <a:ext uri="{FF2B5EF4-FFF2-40B4-BE49-F238E27FC236}">
              <a16:creationId xmlns:a16="http://schemas.microsoft.com/office/drawing/2014/main" id="{A7CC0752-AF81-46EC-A6F4-A4794C7C2C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47" name="Image 146">
          <a:extLst>
            <a:ext uri="{FF2B5EF4-FFF2-40B4-BE49-F238E27FC236}">
              <a16:creationId xmlns:a16="http://schemas.microsoft.com/office/drawing/2014/main" id="{CBBD89BD-6284-4399-8699-4B03B844B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48" name="Picture 4">
          <a:extLst>
            <a:ext uri="{FF2B5EF4-FFF2-40B4-BE49-F238E27FC236}">
              <a16:creationId xmlns:a16="http://schemas.microsoft.com/office/drawing/2014/main" id="{61F717E2-F2E5-42D1-9C95-F632367FF1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49" name="Image 148">
          <a:extLst>
            <a:ext uri="{FF2B5EF4-FFF2-40B4-BE49-F238E27FC236}">
              <a16:creationId xmlns:a16="http://schemas.microsoft.com/office/drawing/2014/main" id="{6512F1F1-FAF7-4A22-8223-AB3DC4CB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50" name="Picture 4">
          <a:extLst>
            <a:ext uri="{FF2B5EF4-FFF2-40B4-BE49-F238E27FC236}">
              <a16:creationId xmlns:a16="http://schemas.microsoft.com/office/drawing/2014/main" id="{34B4FA7F-32CC-4774-957A-21BDB195BF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51" name="Image 150">
          <a:extLst>
            <a:ext uri="{FF2B5EF4-FFF2-40B4-BE49-F238E27FC236}">
              <a16:creationId xmlns:a16="http://schemas.microsoft.com/office/drawing/2014/main" id="{61E1E405-E518-4472-A248-7C513248C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52" name="Picture 4">
          <a:extLst>
            <a:ext uri="{FF2B5EF4-FFF2-40B4-BE49-F238E27FC236}">
              <a16:creationId xmlns:a16="http://schemas.microsoft.com/office/drawing/2014/main" id="{50750DFE-62B5-4D11-A580-280BD59E2B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53" name="Image 152">
          <a:extLst>
            <a:ext uri="{FF2B5EF4-FFF2-40B4-BE49-F238E27FC236}">
              <a16:creationId xmlns:a16="http://schemas.microsoft.com/office/drawing/2014/main" id="{9571D676-9E52-4FB3-9882-D96FEF947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54" name="Picture 4">
          <a:extLst>
            <a:ext uri="{FF2B5EF4-FFF2-40B4-BE49-F238E27FC236}">
              <a16:creationId xmlns:a16="http://schemas.microsoft.com/office/drawing/2014/main" id="{E8E8E1AB-5A87-44FD-8F52-FF1C8D96E7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55" name="Image 154">
          <a:extLst>
            <a:ext uri="{FF2B5EF4-FFF2-40B4-BE49-F238E27FC236}">
              <a16:creationId xmlns:a16="http://schemas.microsoft.com/office/drawing/2014/main" id="{7E022630-340E-453F-8805-A281AB498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56" name="Picture 4">
          <a:extLst>
            <a:ext uri="{FF2B5EF4-FFF2-40B4-BE49-F238E27FC236}">
              <a16:creationId xmlns:a16="http://schemas.microsoft.com/office/drawing/2014/main" id="{41E2490E-35CD-47D2-A5E6-E51C1BAF1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57" name="Image 156">
          <a:extLst>
            <a:ext uri="{FF2B5EF4-FFF2-40B4-BE49-F238E27FC236}">
              <a16:creationId xmlns:a16="http://schemas.microsoft.com/office/drawing/2014/main" id="{4F607C8E-50F0-4E79-B224-D361560D4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58" name="Picture 4">
          <a:extLst>
            <a:ext uri="{FF2B5EF4-FFF2-40B4-BE49-F238E27FC236}">
              <a16:creationId xmlns:a16="http://schemas.microsoft.com/office/drawing/2014/main" id="{73F9DF72-48DC-4E9E-97F3-95BA08D610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59" name="Image 158">
          <a:extLst>
            <a:ext uri="{FF2B5EF4-FFF2-40B4-BE49-F238E27FC236}">
              <a16:creationId xmlns:a16="http://schemas.microsoft.com/office/drawing/2014/main" id="{2CBE93F8-E9C3-49D0-AD01-ADBDB8F70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60" name="Picture 4">
          <a:extLst>
            <a:ext uri="{FF2B5EF4-FFF2-40B4-BE49-F238E27FC236}">
              <a16:creationId xmlns:a16="http://schemas.microsoft.com/office/drawing/2014/main" id="{111A9689-C3AA-4A98-B2A7-094D45A28A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61" name="Image 160">
          <a:extLst>
            <a:ext uri="{FF2B5EF4-FFF2-40B4-BE49-F238E27FC236}">
              <a16:creationId xmlns:a16="http://schemas.microsoft.com/office/drawing/2014/main" id="{9CF4EF03-4240-4A24-AB74-7425DF10E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62" name="Picture 4">
          <a:extLst>
            <a:ext uri="{FF2B5EF4-FFF2-40B4-BE49-F238E27FC236}">
              <a16:creationId xmlns:a16="http://schemas.microsoft.com/office/drawing/2014/main" id="{74FEDC3D-79C6-4AB4-9F90-276B19A188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63" name="Image 162">
          <a:extLst>
            <a:ext uri="{FF2B5EF4-FFF2-40B4-BE49-F238E27FC236}">
              <a16:creationId xmlns:a16="http://schemas.microsoft.com/office/drawing/2014/main" id="{4FB00B89-BF00-4B31-9E3F-225A5B157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64" name="Picture 4">
          <a:extLst>
            <a:ext uri="{FF2B5EF4-FFF2-40B4-BE49-F238E27FC236}">
              <a16:creationId xmlns:a16="http://schemas.microsoft.com/office/drawing/2014/main" id="{63D17B23-07BB-4523-92CA-42C37A55BE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65" name="Image 164">
          <a:extLst>
            <a:ext uri="{FF2B5EF4-FFF2-40B4-BE49-F238E27FC236}">
              <a16:creationId xmlns:a16="http://schemas.microsoft.com/office/drawing/2014/main" id="{45F18CC3-9D7C-4AB1-8209-8FFF385EE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66" name="Picture 4">
          <a:extLst>
            <a:ext uri="{FF2B5EF4-FFF2-40B4-BE49-F238E27FC236}">
              <a16:creationId xmlns:a16="http://schemas.microsoft.com/office/drawing/2014/main" id="{C043D78F-5B15-43F7-89F3-6045604D0A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67" name="Image 166">
          <a:extLst>
            <a:ext uri="{FF2B5EF4-FFF2-40B4-BE49-F238E27FC236}">
              <a16:creationId xmlns:a16="http://schemas.microsoft.com/office/drawing/2014/main" id="{33BBDF74-867E-4DF6-B15B-84AEFAD53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68" name="Picture 4">
          <a:extLst>
            <a:ext uri="{FF2B5EF4-FFF2-40B4-BE49-F238E27FC236}">
              <a16:creationId xmlns:a16="http://schemas.microsoft.com/office/drawing/2014/main" id="{7DEC0673-0473-4A21-82F6-49494DBB29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69" name="Image 168">
          <a:extLst>
            <a:ext uri="{FF2B5EF4-FFF2-40B4-BE49-F238E27FC236}">
              <a16:creationId xmlns:a16="http://schemas.microsoft.com/office/drawing/2014/main" id="{AF4C9B66-34B3-4AC8-9734-556BC51A1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70" name="Picture 4">
          <a:extLst>
            <a:ext uri="{FF2B5EF4-FFF2-40B4-BE49-F238E27FC236}">
              <a16:creationId xmlns:a16="http://schemas.microsoft.com/office/drawing/2014/main" id="{648DB8BF-E0D6-4613-9696-0C9660209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71" name="Image 170">
          <a:extLst>
            <a:ext uri="{FF2B5EF4-FFF2-40B4-BE49-F238E27FC236}">
              <a16:creationId xmlns:a16="http://schemas.microsoft.com/office/drawing/2014/main" id="{25E18DFC-5BC5-490E-99ED-72B9A1244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72" name="Picture 4">
          <a:extLst>
            <a:ext uri="{FF2B5EF4-FFF2-40B4-BE49-F238E27FC236}">
              <a16:creationId xmlns:a16="http://schemas.microsoft.com/office/drawing/2014/main" id="{C31AEE60-7481-46F3-A780-B9A73664A3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3</xdr:row>
      <xdr:rowOff>0</xdr:rowOff>
    </xdr:from>
    <xdr:ext cx="708075" cy="416560"/>
    <xdr:pic>
      <xdr:nvPicPr>
        <xdr:cNvPr id="173" name="Image 172">
          <a:extLst>
            <a:ext uri="{FF2B5EF4-FFF2-40B4-BE49-F238E27FC236}">
              <a16:creationId xmlns:a16="http://schemas.microsoft.com/office/drawing/2014/main" id="{997313D0-0C8F-47F8-A135-0E53E1487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74" name="Picture 4">
          <a:extLst>
            <a:ext uri="{FF2B5EF4-FFF2-40B4-BE49-F238E27FC236}">
              <a16:creationId xmlns:a16="http://schemas.microsoft.com/office/drawing/2014/main" id="{AD25A199-08A2-4101-B80F-BF18BCD02A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75" name="Picture 4">
          <a:extLst>
            <a:ext uri="{FF2B5EF4-FFF2-40B4-BE49-F238E27FC236}">
              <a16:creationId xmlns:a16="http://schemas.microsoft.com/office/drawing/2014/main" id="{8506EEEA-587D-4B94-89B6-CEF8912E2A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76" name="Picture 4">
          <a:extLst>
            <a:ext uri="{FF2B5EF4-FFF2-40B4-BE49-F238E27FC236}">
              <a16:creationId xmlns:a16="http://schemas.microsoft.com/office/drawing/2014/main" id="{BBA472F6-0471-46EB-B09C-9A0D1F9900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77" name="Picture 4">
          <a:extLst>
            <a:ext uri="{FF2B5EF4-FFF2-40B4-BE49-F238E27FC236}">
              <a16:creationId xmlns:a16="http://schemas.microsoft.com/office/drawing/2014/main" id="{62132995-96C2-4702-BD1C-EB846E5E9D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78" name="Picture 4">
          <a:extLst>
            <a:ext uri="{FF2B5EF4-FFF2-40B4-BE49-F238E27FC236}">
              <a16:creationId xmlns:a16="http://schemas.microsoft.com/office/drawing/2014/main" id="{E816AC16-84BF-4690-9EC0-75AFDDAB0B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79" name="Picture 4">
          <a:extLst>
            <a:ext uri="{FF2B5EF4-FFF2-40B4-BE49-F238E27FC236}">
              <a16:creationId xmlns:a16="http://schemas.microsoft.com/office/drawing/2014/main" id="{4E6EC47B-8184-4792-A673-63B459E9F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80" name="Picture 4">
          <a:extLst>
            <a:ext uri="{FF2B5EF4-FFF2-40B4-BE49-F238E27FC236}">
              <a16:creationId xmlns:a16="http://schemas.microsoft.com/office/drawing/2014/main" id="{F8CEBA6F-AA7A-4EAC-965A-D812B7F198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81" name="Picture 4">
          <a:extLst>
            <a:ext uri="{FF2B5EF4-FFF2-40B4-BE49-F238E27FC236}">
              <a16:creationId xmlns:a16="http://schemas.microsoft.com/office/drawing/2014/main" id="{EE4633DF-DE4A-4B6E-B3DD-423655948A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82" name="Picture 4">
          <a:extLst>
            <a:ext uri="{FF2B5EF4-FFF2-40B4-BE49-F238E27FC236}">
              <a16:creationId xmlns:a16="http://schemas.microsoft.com/office/drawing/2014/main" id="{7CA17FA5-55FE-4B1C-9E38-E85068A141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83" name="Picture 4">
          <a:extLst>
            <a:ext uri="{FF2B5EF4-FFF2-40B4-BE49-F238E27FC236}">
              <a16:creationId xmlns:a16="http://schemas.microsoft.com/office/drawing/2014/main" id="{60035062-09A5-4BCA-BBAC-9C09EFBF02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84" name="Picture 4">
          <a:extLst>
            <a:ext uri="{FF2B5EF4-FFF2-40B4-BE49-F238E27FC236}">
              <a16:creationId xmlns:a16="http://schemas.microsoft.com/office/drawing/2014/main" id="{B308EE0D-61C2-4A07-804E-CD4133729C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85" name="Picture 4">
          <a:extLst>
            <a:ext uri="{FF2B5EF4-FFF2-40B4-BE49-F238E27FC236}">
              <a16:creationId xmlns:a16="http://schemas.microsoft.com/office/drawing/2014/main" id="{B9AD69CC-0411-4FCB-AC0C-91D91D8F80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86" name="Picture 4">
          <a:extLst>
            <a:ext uri="{FF2B5EF4-FFF2-40B4-BE49-F238E27FC236}">
              <a16:creationId xmlns:a16="http://schemas.microsoft.com/office/drawing/2014/main" id="{E578D117-91B9-4D8D-8CF2-A59AD9B74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87" name="Picture 4">
          <a:extLst>
            <a:ext uri="{FF2B5EF4-FFF2-40B4-BE49-F238E27FC236}">
              <a16:creationId xmlns:a16="http://schemas.microsoft.com/office/drawing/2014/main" id="{B0377C7C-F908-407D-A835-8450148968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88" name="Picture 4">
          <a:extLst>
            <a:ext uri="{FF2B5EF4-FFF2-40B4-BE49-F238E27FC236}">
              <a16:creationId xmlns:a16="http://schemas.microsoft.com/office/drawing/2014/main" id="{4113621A-1614-466A-BF86-531E87833B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89" name="Picture 4">
          <a:extLst>
            <a:ext uri="{FF2B5EF4-FFF2-40B4-BE49-F238E27FC236}">
              <a16:creationId xmlns:a16="http://schemas.microsoft.com/office/drawing/2014/main" id="{D3CDA78C-0ECD-40FC-8F1C-820A06A77B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90" name="Picture 4">
          <a:extLst>
            <a:ext uri="{FF2B5EF4-FFF2-40B4-BE49-F238E27FC236}">
              <a16:creationId xmlns:a16="http://schemas.microsoft.com/office/drawing/2014/main" id="{0DD4D5A7-008D-4A08-A327-5517652AA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91" name="Picture 4">
          <a:extLst>
            <a:ext uri="{FF2B5EF4-FFF2-40B4-BE49-F238E27FC236}">
              <a16:creationId xmlns:a16="http://schemas.microsoft.com/office/drawing/2014/main" id="{B0CDB88A-32BB-43EB-8564-15347F103F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92" name="Picture 4">
          <a:extLst>
            <a:ext uri="{FF2B5EF4-FFF2-40B4-BE49-F238E27FC236}">
              <a16:creationId xmlns:a16="http://schemas.microsoft.com/office/drawing/2014/main" id="{0D31746E-C075-4312-B298-CC71DB661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93" name="Picture 4">
          <a:extLst>
            <a:ext uri="{FF2B5EF4-FFF2-40B4-BE49-F238E27FC236}">
              <a16:creationId xmlns:a16="http://schemas.microsoft.com/office/drawing/2014/main" id="{20A5B98C-14BE-49EC-9082-CE16C317E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94" name="Picture 4">
          <a:extLst>
            <a:ext uri="{FF2B5EF4-FFF2-40B4-BE49-F238E27FC236}">
              <a16:creationId xmlns:a16="http://schemas.microsoft.com/office/drawing/2014/main" id="{BDFDF9CB-768F-4BE9-B3E2-77614F3C0D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95" name="Picture 4">
          <a:extLst>
            <a:ext uri="{FF2B5EF4-FFF2-40B4-BE49-F238E27FC236}">
              <a16:creationId xmlns:a16="http://schemas.microsoft.com/office/drawing/2014/main" id="{B61C9B8F-806B-4AE7-960C-77967E9587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96" name="Picture 4">
          <a:extLst>
            <a:ext uri="{FF2B5EF4-FFF2-40B4-BE49-F238E27FC236}">
              <a16:creationId xmlns:a16="http://schemas.microsoft.com/office/drawing/2014/main" id="{CFF48BE7-F196-49FE-81DC-73AD475321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97" name="Picture 4">
          <a:extLst>
            <a:ext uri="{FF2B5EF4-FFF2-40B4-BE49-F238E27FC236}">
              <a16:creationId xmlns:a16="http://schemas.microsoft.com/office/drawing/2014/main" id="{FE1A2205-4898-4C54-B0C8-6F00B9754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98" name="Picture 4">
          <a:extLst>
            <a:ext uri="{FF2B5EF4-FFF2-40B4-BE49-F238E27FC236}">
              <a16:creationId xmlns:a16="http://schemas.microsoft.com/office/drawing/2014/main" id="{981BB9DE-5477-4C50-B2B4-7DBC48E97C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199" name="Picture 4">
          <a:extLst>
            <a:ext uri="{FF2B5EF4-FFF2-40B4-BE49-F238E27FC236}">
              <a16:creationId xmlns:a16="http://schemas.microsoft.com/office/drawing/2014/main" id="{87180308-CA70-496E-A3AE-67D0401F31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00" name="Picture 4">
          <a:extLst>
            <a:ext uri="{FF2B5EF4-FFF2-40B4-BE49-F238E27FC236}">
              <a16:creationId xmlns:a16="http://schemas.microsoft.com/office/drawing/2014/main" id="{59690ED0-7662-44C7-B538-DF3CE345D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01" name="Picture 4">
          <a:extLst>
            <a:ext uri="{FF2B5EF4-FFF2-40B4-BE49-F238E27FC236}">
              <a16:creationId xmlns:a16="http://schemas.microsoft.com/office/drawing/2014/main" id="{B92235E1-1C74-4018-98C9-9C78613E14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02" name="Picture 4">
          <a:extLst>
            <a:ext uri="{FF2B5EF4-FFF2-40B4-BE49-F238E27FC236}">
              <a16:creationId xmlns:a16="http://schemas.microsoft.com/office/drawing/2014/main" id="{70FC7820-1213-49C0-8EE1-82186E7FEC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03" name="Picture 4">
          <a:extLst>
            <a:ext uri="{FF2B5EF4-FFF2-40B4-BE49-F238E27FC236}">
              <a16:creationId xmlns:a16="http://schemas.microsoft.com/office/drawing/2014/main" id="{4D94FA40-AB1E-410A-B652-422D03C203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04" name="Picture 4">
          <a:extLst>
            <a:ext uri="{FF2B5EF4-FFF2-40B4-BE49-F238E27FC236}">
              <a16:creationId xmlns:a16="http://schemas.microsoft.com/office/drawing/2014/main" id="{77826C3D-DFA8-4E94-B10E-DD5CC6B20F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05" name="Picture 4">
          <a:extLst>
            <a:ext uri="{FF2B5EF4-FFF2-40B4-BE49-F238E27FC236}">
              <a16:creationId xmlns:a16="http://schemas.microsoft.com/office/drawing/2014/main" id="{1400319B-9872-47D8-95FB-EA2E7B6DF4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06" name="Picture 4">
          <a:extLst>
            <a:ext uri="{FF2B5EF4-FFF2-40B4-BE49-F238E27FC236}">
              <a16:creationId xmlns:a16="http://schemas.microsoft.com/office/drawing/2014/main" id="{4A5F0E5B-FEBF-4368-AC10-8FBB799B9E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07" name="Picture 4">
          <a:extLst>
            <a:ext uri="{FF2B5EF4-FFF2-40B4-BE49-F238E27FC236}">
              <a16:creationId xmlns:a16="http://schemas.microsoft.com/office/drawing/2014/main" id="{9E728C8F-B193-40DD-B639-63B80EDE2C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08" name="Picture 4">
          <a:extLst>
            <a:ext uri="{FF2B5EF4-FFF2-40B4-BE49-F238E27FC236}">
              <a16:creationId xmlns:a16="http://schemas.microsoft.com/office/drawing/2014/main" id="{394CA8D5-CC21-4277-8B5F-3C78DE88CA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09" name="Picture 4">
          <a:extLst>
            <a:ext uri="{FF2B5EF4-FFF2-40B4-BE49-F238E27FC236}">
              <a16:creationId xmlns:a16="http://schemas.microsoft.com/office/drawing/2014/main" id="{D1DF0A37-F0EC-4184-9922-E46DC902B5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10" name="Picture 4">
          <a:extLst>
            <a:ext uri="{FF2B5EF4-FFF2-40B4-BE49-F238E27FC236}">
              <a16:creationId xmlns:a16="http://schemas.microsoft.com/office/drawing/2014/main" id="{A54FFB1C-874A-47BC-9C01-486B2A7D0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11" name="Picture 4">
          <a:extLst>
            <a:ext uri="{FF2B5EF4-FFF2-40B4-BE49-F238E27FC236}">
              <a16:creationId xmlns:a16="http://schemas.microsoft.com/office/drawing/2014/main" id="{2516BCF0-3408-47DF-889D-EB990CA2D1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12" name="Picture 4">
          <a:extLst>
            <a:ext uri="{FF2B5EF4-FFF2-40B4-BE49-F238E27FC236}">
              <a16:creationId xmlns:a16="http://schemas.microsoft.com/office/drawing/2014/main" id="{5D1933CA-C094-43C2-B8CA-96C7861F70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13" name="Picture 4">
          <a:extLst>
            <a:ext uri="{FF2B5EF4-FFF2-40B4-BE49-F238E27FC236}">
              <a16:creationId xmlns:a16="http://schemas.microsoft.com/office/drawing/2014/main" id="{493DBD61-AF7F-4C5F-88B1-C0C9D981F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14" name="Picture 4">
          <a:extLst>
            <a:ext uri="{FF2B5EF4-FFF2-40B4-BE49-F238E27FC236}">
              <a16:creationId xmlns:a16="http://schemas.microsoft.com/office/drawing/2014/main" id="{97C39EAD-A774-494F-91EC-231D28621F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15" name="Picture 4">
          <a:extLst>
            <a:ext uri="{FF2B5EF4-FFF2-40B4-BE49-F238E27FC236}">
              <a16:creationId xmlns:a16="http://schemas.microsoft.com/office/drawing/2014/main" id="{7080EEE5-769B-4EA6-AF1F-7D72528198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16" name="Picture 4">
          <a:extLst>
            <a:ext uri="{FF2B5EF4-FFF2-40B4-BE49-F238E27FC236}">
              <a16:creationId xmlns:a16="http://schemas.microsoft.com/office/drawing/2014/main" id="{06B8D34F-64AE-4B6D-B9A5-F89B6CB95E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17" name="Picture 4">
          <a:extLst>
            <a:ext uri="{FF2B5EF4-FFF2-40B4-BE49-F238E27FC236}">
              <a16:creationId xmlns:a16="http://schemas.microsoft.com/office/drawing/2014/main" id="{3E0EAD94-272E-4FDA-9091-2B92976EB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18" name="Picture 4">
          <a:extLst>
            <a:ext uri="{FF2B5EF4-FFF2-40B4-BE49-F238E27FC236}">
              <a16:creationId xmlns:a16="http://schemas.microsoft.com/office/drawing/2014/main" id="{49E3C99F-C895-4C4D-B08F-0F691CC347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19" name="Picture 4">
          <a:extLst>
            <a:ext uri="{FF2B5EF4-FFF2-40B4-BE49-F238E27FC236}">
              <a16:creationId xmlns:a16="http://schemas.microsoft.com/office/drawing/2014/main" id="{8EFC85EB-6DB7-4F78-8530-B20065A11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20" name="Picture 4">
          <a:extLst>
            <a:ext uri="{FF2B5EF4-FFF2-40B4-BE49-F238E27FC236}">
              <a16:creationId xmlns:a16="http://schemas.microsoft.com/office/drawing/2014/main" id="{BA8CE65B-1B33-485B-B5DB-02248634E2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21" name="Picture 4">
          <a:extLst>
            <a:ext uri="{FF2B5EF4-FFF2-40B4-BE49-F238E27FC236}">
              <a16:creationId xmlns:a16="http://schemas.microsoft.com/office/drawing/2014/main" id="{448CEBFE-77E7-4C30-9620-0A7E059027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22" name="Picture 4">
          <a:extLst>
            <a:ext uri="{FF2B5EF4-FFF2-40B4-BE49-F238E27FC236}">
              <a16:creationId xmlns:a16="http://schemas.microsoft.com/office/drawing/2014/main" id="{B9E98474-C67D-4248-BFB5-58B0D3CDD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23" name="Picture 4">
          <a:extLst>
            <a:ext uri="{FF2B5EF4-FFF2-40B4-BE49-F238E27FC236}">
              <a16:creationId xmlns:a16="http://schemas.microsoft.com/office/drawing/2014/main" id="{A7073608-A15A-4DC4-A676-1FA799209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24" name="Picture 4">
          <a:extLst>
            <a:ext uri="{FF2B5EF4-FFF2-40B4-BE49-F238E27FC236}">
              <a16:creationId xmlns:a16="http://schemas.microsoft.com/office/drawing/2014/main" id="{515B43A3-E695-41E6-A12F-D02430DBC0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25" name="Picture 4">
          <a:extLst>
            <a:ext uri="{FF2B5EF4-FFF2-40B4-BE49-F238E27FC236}">
              <a16:creationId xmlns:a16="http://schemas.microsoft.com/office/drawing/2014/main" id="{FED8DDF2-BBD5-422D-A189-36CAA72DA5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26" name="Picture 4">
          <a:extLst>
            <a:ext uri="{FF2B5EF4-FFF2-40B4-BE49-F238E27FC236}">
              <a16:creationId xmlns:a16="http://schemas.microsoft.com/office/drawing/2014/main" id="{58D04326-B408-4423-B232-B725DD0ADB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27" name="Picture 4">
          <a:extLst>
            <a:ext uri="{FF2B5EF4-FFF2-40B4-BE49-F238E27FC236}">
              <a16:creationId xmlns:a16="http://schemas.microsoft.com/office/drawing/2014/main" id="{DC8FFAD5-E5D7-4807-B0CE-03E3C42A99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28" name="Picture 4">
          <a:extLst>
            <a:ext uri="{FF2B5EF4-FFF2-40B4-BE49-F238E27FC236}">
              <a16:creationId xmlns:a16="http://schemas.microsoft.com/office/drawing/2014/main" id="{8634D9F3-4A42-4497-B40C-328305AA8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29" name="Picture 4">
          <a:extLst>
            <a:ext uri="{FF2B5EF4-FFF2-40B4-BE49-F238E27FC236}">
              <a16:creationId xmlns:a16="http://schemas.microsoft.com/office/drawing/2014/main" id="{3050E8C3-8D4C-4009-8401-2A8A6CDB9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30" name="Picture 4">
          <a:extLst>
            <a:ext uri="{FF2B5EF4-FFF2-40B4-BE49-F238E27FC236}">
              <a16:creationId xmlns:a16="http://schemas.microsoft.com/office/drawing/2014/main" id="{A7568255-6C57-4A92-BE5D-0D0E7077C7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31" name="Picture 4">
          <a:extLst>
            <a:ext uri="{FF2B5EF4-FFF2-40B4-BE49-F238E27FC236}">
              <a16:creationId xmlns:a16="http://schemas.microsoft.com/office/drawing/2014/main" id="{AAC37C02-CE1E-40D1-9C15-F4D5713C24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32" name="Picture 4">
          <a:extLst>
            <a:ext uri="{FF2B5EF4-FFF2-40B4-BE49-F238E27FC236}">
              <a16:creationId xmlns:a16="http://schemas.microsoft.com/office/drawing/2014/main" id="{8F1619FA-75D7-4613-958C-1D220106F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33" name="Picture 4">
          <a:extLst>
            <a:ext uri="{FF2B5EF4-FFF2-40B4-BE49-F238E27FC236}">
              <a16:creationId xmlns:a16="http://schemas.microsoft.com/office/drawing/2014/main" id="{238F2605-6E01-4680-A00D-11DE001F18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34" name="Picture 4">
          <a:extLst>
            <a:ext uri="{FF2B5EF4-FFF2-40B4-BE49-F238E27FC236}">
              <a16:creationId xmlns:a16="http://schemas.microsoft.com/office/drawing/2014/main" id="{D6C9BAE9-DF09-4F9D-BB7E-7DEADEC7A8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35" name="Picture 4">
          <a:extLst>
            <a:ext uri="{FF2B5EF4-FFF2-40B4-BE49-F238E27FC236}">
              <a16:creationId xmlns:a16="http://schemas.microsoft.com/office/drawing/2014/main" id="{284DEA95-B10B-49F7-8A70-ABA2B9BD1A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36" name="Picture 4">
          <a:extLst>
            <a:ext uri="{FF2B5EF4-FFF2-40B4-BE49-F238E27FC236}">
              <a16:creationId xmlns:a16="http://schemas.microsoft.com/office/drawing/2014/main" id="{EB9053B3-7AFA-4D2F-BACF-DDB76645A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37" name="Picture 4">
          <a:extLst>
            <a:ext uri="{FF2B5EF4-FFF2-40B4-BE49-F238E27FC236}">
              <a16:creationId xmlns:a16="http://schemas.microsoft.com/office/drawing/2014/main" id="{4775D22B-3FE6-4A3B-96CD-0292DCD3E9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38" name="Picture 4">
          <a:extLst>
            <a:ext uri="{FF2B5EF4-FFF2-40B4-BE49-F238E27FC236}">
              <a16:creationId xmlns:a16="http://schemas.microsoft.com/office/drawing/2014/main" id="{2424F96C-0EE8-4728-B933-8B2D8C19EB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39" name="Picture 4">
          <a:extLst>
            <a:ext uri="{FF2B5EF4-FFF2-40B4-BE49-F238E27FC236}">
              <a16:creationId xmlns:a16="http://schemas.microsoft.com/office/drawing/2014/main" id="{CB01166D-3A35-4C2E-814B-F9F72E1720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40" name="Picture 4">
          <a:extLst>
            <a:ext uri="{FF2B5EF4-FFF2-40B4-BE49-F238E27FC236}">
              <a16:creationId xmlns:a16="http://schemas.microsoft.com/office/drawing/2014/main" id="{894077F8-DB8C-454A-A9AC-272AA3BDC1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41" name="Picture 4">
          <a:extLst>
            <a:ext uri="{FF2B5EF4-FFF2-40B4-BE49-F238E27FC236}">
              <a16:creationId xmlns:a16="http://schemas.microsoft.com/office/drawing/2014/main" id="{A402AA2F-D606-450B-9D03-C1E2358992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42" name="Picture 4">
          <a:extLst>
            <a:ext uri="{FF2B5EF4-FFF2-40B4-BE49-F238E27FC236}">
              <a16:creationId xmlns:a16="http://schemas.microsoft.com/office/drawing/2014/main" id="{12DDBDE2-80F7-4595-98C2-F655FF7ED7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43" name="Picture 4">
          <a:extLst>
            <a:ext uri="{FF2B5EF4-FFF2-40B4-BE49-F238E27FC236}">
              <a16:creationId xmlns:a16="http://schemas.microsoft.com/office/drawing/2014/main" id="{0069529B-F6DF-40B2-815C-BABBB89FD5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44" name="Picture 4">
          <a:extLst>
            <a:ext uri="{FF2B5EF4-FFF2-40B4-BE49-F238E27FC236}">
              <a16:creationId xmlns:a16="http://schemas.microsoft.com/office/drawing/2014/main" id="{46AE384C-F065-491C-8361-2A5097C9AF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45" name="Picture 4">
          <a:extLst>
            <a:ext uri="{FF2B5EF4-FFF2-40B4-BE49-F238E27FC236}">
              <a16:creationId xmlns:a16="http://schemas.microsoft.com/office/drawing/2014/main" id="{81F752DC-8623-48D0-8365-6A82CCCEBB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46" name="Picture 4">
          <a:extLst>
            <a:ext uri="{FF2B5EF4-FFF2-40B4-BE49-F238E27FC236}">
              <a16:creationId xmlns:a16="http://schemas.microsoft.com/office/drawing/2014/main" id="{489B76D6-D79C-475A-934B-D4FC13C123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47" name="Picture 4">
          <a:extLst>
            <a:ext uri="{FF2B5EF4-FFF2-40B4-BE49-F238E27FC236}">
              <a16:creationId xmlns:a16="http://schemas.microsoft.com/office/drawing/2014/main" id="{2CEB8894-0709-4178-A539-7E7CA2A65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48" name="Picture 4">
          <a:extLst>
            <a:ext uri="{FF2B5EF4-FFF2-40B4-BE49-F238E27FC236}">
              <a16:creationId xmlns:a16="http://schemas.microsoft.com/office/drawing/2014/main" id="{17810342-00C8-435C-A8DF-EF29C0E36C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49" name="Picture 4">
          <a:extLst>
            <a:ext uri="{FF2B5EF4-FFF2-40B4-BE49-F238E27FC236}">
              <a16:creationId xmlns:a16="http://schemas.microsoft.com/office/drawing/2014/main" id="{0540F863-2F83-4357-B2BF-CB1BDA5B7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50" name="Picture 4">
          <a:extLst>
            <a:ext uri="{FF2B5EF4-FFF2-40B4-BE49-F238E27FC236}">
              <a16:creationId xmlns:a16="http://schemas.microsoft.com/office/drawing/2014/main" id="{4572B6C2-7CEC-4C57-B66B-8772541564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51" name="Picture 4">
          <a:extLst>
            <a:ext uri="{FF2B5EF4-FFF2-40B4-BE49-F238E27FC236}">
              <a16:creationId xmlns:a16="http://schemas.microsoft.com/office/drawing/2014/main" id="{9430D355-1E37-4C21-A42A-0C5871AD37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52" name="Picture 4">
          <a:extLst>
            <a:ext uri="{FF2B5EF4-FFF2-40B4-BE49-F238E27FC236}">
              <a16:creationId xmlns:a16="http://schemas.microsoft.com/office/drawing/2014/main" id="{7A8C7193-BEFA-4779-ABE0-1BCE34B8AB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53" name="Picture 4">
          <a:extLst>
            <a:ext uri="{FF2B5EF4-FFF2-40B4-BE49-F238E27FC236}">
              <a16:creationId xmlns:a16="http://schemas.microsoft.com/office/drawing/2014/main" id="{C313F495-4B74-4E48-BFE8-C40EE20F44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54" name="Picture 4">
          <a:extLst>
            <a:ext uri="{FF2B5EF4-FFF2-40B4-BE49-F238E27FC236}">
              <a16:creationId xmlns:a16="http://schemas.microsoft.com/office/drawing/2014/main" id="{B5547956-9DB8-4B05-88BE-0896562F5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55" name="Picture 4">
          <a:extLst>
            <a:ext uri="{FF2B5EF4-FFF2-40B4-BE49-F238E27FC236}">
              <a16:creationId xmlns:a16="http://schemas.microsoft.com/office/drawing/2014/main" id="{195AB3D9-3188-4CAE-BE4E-E70C1558D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56" name="Picture 4">
          <a:extLst>
            <a:ext uri="{FF2B5EF4-FFF2-40B4-BE49-F238E27FC236}">
              <a16:creationId xmlns:a16="http://schemas.microsoft.com/office/drawing/2014/main" id="{835AB971-5BE5-4F21-A164-60DB9752C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57" name="Picture 4">
          <a:extLst>
            <a:ext uri="{FF2B5EF4-FFF2-40B4-BE49-F238E27FC236}">
              <a16:creationId xmlns:a16="http://schemas.microsoft.com/office/drawing/2014/main" id="{033FD055-9069-470B-BE52-F26A9A457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58" name="Picture 4">
          <a:extLst>
            <a:ext uri="{FF2B5EF4-FFF2-40B4-BE49-F238E27FC236}">
              <a16:creationId xmlns:a16="http://schemas.microsoft.com/office/drawing/2014/main" id="{0F8FC53A-1BF7-431A-A3F7-B43448000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59" name="Picture 4">
          <a:extLst>
            <a:ext uri="{FF2B5EF4-FFF2-40B4-BE49-F238E27FC236}">
              <a16:creationId xmlns:a16="http://schemas.microsoft.com/office/drawing/2014/main" id="{B86B53FF-2210-403E-86E5-C1C4392195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60" name="Picture 4">
          <a:extLst>
            <a:ext uri="{FF2B5EF4-FFF2-40B4-BE49-F238E27FC236}">
              <a16:creationId xmlns:a16="http://schemas.microsoft.com/office/drawing/2014/main" id="{6077F5D0-F91A-4394-BED7-48003E5093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61" name="Picture 4">
          <a:extLst>
            <a:ext uri="{FF2B5EF4-FFF2-40B4-BE49-F238E27FC236}">
              <a16:creationId xmlns:a16="http://schemas.microsoft.com/office/drawing/2014/main" id="{CAA7C776-DA3D-46B0-A579-F4517976D3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62" name="Picture 4">
          <a:extLst>
            <a:ext uri="{FF2B5EF4-FFF2-40B4-BE49-F238E27FC236}">
              <a16:creationId xmlns:a16="http://schemas.microsoft.com/office/drawing/2014/main" id="{0D39EFCE-90DE-446B-B368-703A47B344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63" name="Picture 4">
          <a:extLst>
            <a:ext uri="{FF2B5EF4-FFF2-40B4-BE49-F238E27FC236}">
              <a16:creationId xmlns:a16="http://schemas.microsoft.com/office/drawing/2014/main" id="{85CD6E0D-E4B8-4172-927E-F209D492F6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64" name="Picture 4">
          <a:extLst>
            <a:ext uri="{FF2B5EF4-FFF2-40B4-BE49-F238E27FC236}">
              <a16:creationId xmlns:a16="http://schemas.microsoft.com/office/drawing/2014/main" id="{33CCC7B1-1A89-4648-9B61-2698E238D2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65" name="Picture 4">
          <a:extLst>
            <a:ext uri="{FF2B5EF4-FFF2-40B4-BE49-F238E27FC236}">
              <a16:creationId xmlns:a16="http://schemas.microsoft.com/office/drawing/2014/main" id="{AA9A02AE-3762-4080-98D0-CCB1FC38AC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66" name="Picture 4">
          <a:extLst>
            <a:ext uri="{FF2B5EF4-FFF2-40B4-BE49-F238E27FC236}">
              <a16:creationId xmlns:a16="http://schemas.microsoft.com/office/drawing/2014/main" id="{1257FA8E-114B-48F3-A0C8-1A2E607E4B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67" name="Picture 4">
          <a:extLst>
            <a:ext uri="{FF2B5EF4-FFF2-40B4-BE49-F238E27FC236}">
              <a16:creationId xmlns:a16="http://schemas.microsoft.com/office/drawing/2014/main" id="{B150FCE6-5DDA-452B-BAEF-AFF7C3A3CE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68" name="Picture 4">
          <a:extLst>
            <a:ext uri="{FF2B5EF4-FFF2-40B4-BE49-F238E27FC236}">
              <a16:creationId xmlns:a16="http://schemas.microsoft.com/office/drawing/2014/main" id="{B3C94426-4C9D-4DF2-A2A0-A07A69126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69" name="Picture 4">
          <a:extLst>
            <a:ext uri="{FF2B5EF4-FFF2-40B4-BE49-F238E27FC236}">
              <a16:creationId xmlns:a16="http://schemas.microsoft.com/office/drawing/2014/main" id="{702AB218-BA3C-4756-AA5A-BB4C12EA66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70" name="Picture 4">
          <a:extLst>
            <a:ext uri="{FF2B5EF4-FFF2-40B4-BE49-F238E27FC236}">
              <a16:creationId xmlns:a16="http://schemas.microsoft.com/office/drawing/2014/main" id="{E524A5C5-D5BE-4AE5-91D8-847DE50922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71" name="Picture 4">
          <a:extLst>
            <a:ext uri="{FF2B5EF4-FFF2-40B4-BE49-F238E27FC236}">
              <a16:creationId xmlns:a16="http://schemas.microsoft.com/office/drawing/2014/main" id="{C903DF53-76E6-42EA-BC4E-687AF4C92F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72" name="Picture 4">
          <a:extLst>
            <a:ext uri="{FF2B5EF4-FFF2-40B4-BE49-F238E27FC236}">
              <a16:creationId xmlns:a16="http://schemas.microsoft.com/office/drawing/2014/main" id="{0A3D457C-2F17-4011-AF62-83ED24F84B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73" name="Picture 4">
          <a:extLst>
            <a:ext uri="{FF2B5EF4-FFF2-40B4-BE49-F238E27FC236}">
              <a16:creationId xmlns:a16="http://schemas.microsoft.com/office/drawing/2014/main" id="{ABE52861-0076-45A8-B183-AE5FA4699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74" name="Picture 4">
          <a:extLst>
            <a:ext uri="{FF2B5EF4-FFF2-40B4-BE49-F238E27FC236}">
              <a16:creationId xmlns:a16="http://schemas.microsoft.com/office/drawing/2014/main" id="{088B499D-B243-4761-ACE0-661556C3D2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75" name="Picture 4">
          <a:extLst>
            <a:ext uri="{FF2B5EF4-FFF2-40B4-BE49-F238E27FC236}">
              <a16:creationId xmlns:a16="http://schemas.microsoft.com/office/drawing/2014/main" id="{036EAD36-D243-48D2-8887-A928523C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76" name="Picture 4">
          <a:extLst>
            <a:ext uri="{FF2B5EF4-FFF2-40B4-BE49-F238E27FC236}">
              <a16:creationId xmlns:a16="http://schemas.microsoft.com/office/drawing/2014/main" id="{8DD179A1-2F83-422A-99C1-6E7D4BF465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77" name="Picture 4">
          <a:extLst>
            <a:ext uri="{FF2B5EF4-FFF2-40B4-BE49-F238E27FC236}">
              <a16:creationId xmlns:a16="http://schemas.microsoft.com/office/drawing/2014/main" id="{541AC9DF-1B75-4B15-A41A-2606432E45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78" name="Picture 4">
          <a:extLst>
            <a:ext uri="{FF2B5EF4-FFF2-40B4-BE49-F238E27FC236}">
              <a16:creationId xmlns:a16="http://schemas.microsoft.com/office/drawing/2014/main" id="{C12C454D-8A5C-47E5-B42F-B99DD624BE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79" name="Picture 4">
          <a:extLst>
            <a:ext uri="{FF2B5EF4-FFF2-40B4-BE49-F238E27FC236}">
              <a16:creationId xmlns:a16="http://schemas.microsoft.com/office/drawing/2014/main" id="{E24A6A10-B27D-48BA-A686-B5E0F8582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80" name="Picture 4">
          <a:extLst>
            <a:ext uri="{FF2B5EF4-FFF2-40B4-BE49-F238E27FC236}">
              <a16:creationId xmlns:a16="http://schemas.microsoft.com/office/drawing/2014/main" id="{0CD02543-830E-453D-8CFC-53CAF4A636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81" name="Picture 4">
          <a:extLst>
            <a:ext uri="{FF2B5EF4-FFF2-40B4-BE49-F238E27FC236}">
              <a16:creationId xmlns:a16="http://schemas.microsoft.com/office/drawing/2014/main" id="{4AFA52F1-EE67-49D3-B7FF-3EFE954F0C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82" name="Picture 4">
          <a:extLst>
            <a:ext uri="{FF2B5EF4-FFF2-40B4-BE49-F238E27FC236}">
              <a16:creationId xmlns:a16="http://schemas.microsoft.com/office/drawing/2014/main" id="{62E792AC-3EBB-4D0E-8A06-44041F2AFF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83" name="Picture 4">
          <a:extLst>
            <a:ext uri="{FF2B5EF4-FFF2-40B4-BE49-F238E27FC236}">
              <a16:creationId xmlns:a16="http://schemas.microsoft.com/office/drawing/2014/main" id="{C8269CA8-2937-4AD0-B7C3-7D3D2C9C11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84" name="Picture 4">
          <a:extLst>
            <a:ext uri="{FF2B5EF4-FFF2-40B4-BE49-F238E27FC236}">
              <a16:creationId xmlns:a16="http://schemas.microsoft.com/office/drawing/2014/main" id="{02123150-E185-4F1F-97CC-309CDDE126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85" name="Picture 4">
          <a:extLst>
            <a:ext uri="{FF2B5EF4-FFF2-40B4-BE49-F238E27FC236}">
              <a16:creationId xmlns:a16="http://schemas.microsoft.com/office/drawing/2014/main" id="{A3994E02-0F51-45BE-AC01-A7D02AFEAD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86" name="Picture 4">
          <a:extLst>
            <a:ext uri="{FF2B5EF4-FFF2-40B4-BE49-F238E27FC236}">
              <a16:creationId xmlns:a16="http://schemas.microsoft.com/office/drawing/2014/main" id="{E36CD57E-E3BB-4AC1-B5C5-55B9E1CC11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87" name="Picture 4">
          <a:extLst>
            <a:ext uri="{FF2B5EF4-FFF2-40B4-BE49-F238E27FC236}">
              <a16:creationId xmlns:a16="http://schemas.microsoft.com/office/drawing/2014/main" id="{DB43506B-EBB5-4702-B1DE-34B6E425B9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88" name="Picture 4">
          <a:extLst>
            <a:ext uri="{FF2B5EF4-FFF2-40B4-BE49-F238E27FC236}">
              <a16:creationId xmlns:a16="http://schemas.microsoft.com/office/drawing/2014/main" id="{DF5EBC6F-8F68-4B1E-A06F-AD077A5D79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89" name="Picture 4">
          <a:extLst>
            <a:ext uri="{FF2B5EF4-FFF2-40B4-BE49-F238E27FC236}">
              <a16:creationId xmlns:a16="http://schemas.microsoft.com/office/drawing/2014/main" id="{DF6F88B1-057E-4120-9C11-207585E166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90" name="Picture 4">
          <a:extLst>
            <a:ext uri="{FF2B5EF4-FFF2-40B4-BE49-F238E27FC236}">
              <a16:creationId xmlns:a16="http://schemas.microsoft.com/office/drawing/2014/main" id="{C65C4E60-C9FF-4C0D-AB17-DA731429C9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91" name="Picture 4">
          <a:extLst>
            <a:ext uri="{FF2B5EF4-FFF2-40B4-BE49-F238E27FC236}">
              <a16:creationId xmlns:a16="http://schemas.microsoft.com/office/drawing/2014/main" id="{763968CC-6702-4C4F-A9E0-DEF07983B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92" name="Picture 4">
          <a:extLst>
            <a:ext uri="{FF2B5EF4-FFF2-40B4-BE49-F238E27FC236}">
              <a16:creationId xmlns:a16="http://schemas.microsoft.com/office/drawing/2014/main" id="{415C220F-F064-4C86-8F46-FDDA87F193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93" name="Picture 4">
          <a:extLst>
            <a:ext uri="{FF2B5EF4-FFF2-40B4-BE49-F238E27FC236}">
              <a16:creationId xmlns:a16="http://schemas.microsoft.com/office/drawing/2014/main" id="{61599003-502E-4242-B20E-7B48B3E3F0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94" name="Picture 4">
          <a:extLst>
            <a:ext uri="{FF2B5EF4-FFF2-40B4-BE49-F238E27FC236}">
              <a16:creationId xmlns:a16="http://schemas.microsoft.com/office/drawing/2014/main" id="{9A330EAC-5353-4D58-9FE0-85E987950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95" name="Picture 4">
          <a:extLst>
            <a:ext uri="{FF2B5EF4-FFF2-40B4-BE49-F238E27FC236}">
              <a16:creationId xmlns:a16="http://schemas.microsoft.com/office/drawing/2014/main" id="{5AEF3787-DDDB-43F2-98ED-D394461D4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96" name="Picture 4">
          <a:extLst>
            <a:ext uri="{FF2B5EF4-FFF2-40B4-BE49-F238E27FC236}">
              <a16:creationId xmlns:a16="http://schemas.microsoft.com/office/drawing/2014/main" id="{4DD08B62-2AE8-4D01-924A-1DB2E5CF6B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97" name="Picture 4">
          <a:extLst>
            <a:ext uri="{FF2B5EF4-FFF2-40B4-BE49-F238E27FC236}">
              <a16:creationId xmlns:a16="http://schemas.microsoft.com/office/drawing/2014/main" id="{4DDBA4E9-1ED7-4746-AA50-888F05C863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98" name="Picture 4">
          <a:extLst>
            <a:ext uri="{FF2B5EF4-FFF2-40B4-BE49-F238E27FC236}">
              <a16:creationId xmlns:a16="http://schemas.microsoft.com/office/drawing/2014/main" id="{9B504E77-7E40-410F-A8B7-A0B43A1F05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299" name="Picture 4">
          <a:extLst>
            <a:ext uri="{FF2B5EF4-FFF2-40B4-BE49-F238E27FC236}">
              <a16:creationId xmlns:a16="http://schemas.microsoft.com/office/drawing/2014/main" id="{472DB746-E759-4604-AB12-01582C5DD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300" name="Picture 4">
          <a:extLst>
            <a:ext uri="{FF2B5EF4-FFF2-40B4-BE49-F238E27FC236}">
              <a16:creationId xmlns:a16="http://schemas.microsoft.com/office/drawing/2014/main" id="{40A018E3-73E4-4E3C-983E-248A85D06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301" name="Picture 4">
          <a:extLst>
            <a:ext uri="{FF2B5EF4-FFF2-40B4-BE49-F238E27FC236}">
              <a16:creationId xmlns:a16="http://schemas.microsoft.com/office/drawing/2014/main" id="{8E24162E-7136-4326-95AB-DD6494393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302" name="Picture 4">
          <a:extLst>
            <a:ext uri="{FF2B5EF4-FFF2-40B4-BE49-F238E27FC236}">
              <a16:creationId xmlns:a16="http://schemas.microsoft.com/office/drawing/2014/main" id="{E32DA486-11A0-4458-867B-D08B45C1DE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303" name="Picture 4">
          <a:extLst>
            <a:ext uri="{FF2B5EF4-FFF2-40B4-BE49-F238E27FC236}">
              <a16:creationId xmlns:a16="http://schemas.microsoft.com/office/drawing/2014/main" id="{E7EDA719-05FE-4DFF-A1C2-3C312ECC03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304" name="Picture 4">
          <a:extLst>
            <a:ext uri="{FF2B5EF4-FFF2-40B4-BE49-F238E27FC236}">
              <a16:creationId xmlns:a16="http://schemas.microsoft.com/office/drawing/2014/main" id="{A2A5D778-B58E-4867-8FF4-2B602109F9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305" name="Picture 4">
          <a:extLst>
            <a:ext uri="{FF2B5EF4-FFF2-40B4-BE49-F238E27FC236}">
              <a16:creationId xmlns:a16="http://schemas.microsoft.com/office/drawing/2014/main" id="{30E1DDB7-631B-4E96-B790-28C3F33EFE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306" name="Picture 4">
          <a:extLst>
            <a:ext uri="{FF2B5EF4-FFF2-40B4-BE49-F238E27FC236}">
              <a16:creationId xmlns:a16="http://schemas.microsoft.com/office/drawing/2014/main" id="{F39B8D93-9B12-4AF1-8C76-0585558AD3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307" name="Picture 4">
          <a:extLst>
            <a:ext uri="{FF2B5EF4-FFF2-40B4-BE49-F238E27FC236}">
              <a16:creationId xmlns:a16="http://schemas.microsoft.com/office/drawing/2014/main" id="{A7353541-ADF5-4204-BB06-41F6C5251B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308" name="Picture 4">
          <a:extLst>
            <a:ext uri="{FF2B5EF4-FFF2-40B4-BE49-F238E27FC236}">
              <a16:creationId xmlns:a16="http://schemas.microsoft.com/office/drawing/2014/main" id="{BE087232-DE6E-482E-8185-02D098AE90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309" name="Picture 4">
          <a:extLst>
            <a:ext uri="{FF2B5EF4-FFF2-40B4-BE49-F238E27FC236}">
              <a16:creationId xmlns:a16="http://schemas.microsoft.com/office/drawing/2014/main" id="{135A9F55-5809-4DE8-A787-5966576992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310" name="Picture 4">
          <a:extLst>
            <a:ext uri="{FF2B5EF4-FFF2-40B4-BE49-F238E27FC236}">
              <a16:creationId xmlns:a16="http://schemas.microsoft.com/office/drawing/2014/main" id="{C4FB32B5-C70A-4F60-8274-FE60A9A67F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311" name="Picture 4">
          <a:extLst>
            <a:ext uri="{FF2B5EF4-FFF2-40B4-BE49-F238E27FC236}">
              <a16:creationId xmlns:a16="http://schemas.microsoft.com/office/drawing/2014/main" id="{525AA407-9005-4B5D-AFAA-9297B105E3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312" name="Picture 4">
          <a:extLst>
            <a:ext uri="{FF2B5EF4-FFF2-40B4-BE49-F238E27FC236}">
              <a16:creationId xmlns:a16="http://schemas.microsoft.com/office/drawing/2014/main" id="{EC9B1E28-3772-4069-BF21-A62D70225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313" name="Picture 4">
          <a:extLst>
            <a:ext uri="{FF2B5EF4-FFF2-40B4-BE49-F238E27FC236}">
              <a16:creationId xmlns:a16="http://schemas.microsoft.com/office/drawing/2014/main" id="{CA3E21CE-02D7-4EBE-99F5-A33AAFA4E7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314" name="Picture 4">
          <a:extLst>
            <a:ext uri="{FF2B5EF4-FFF2-40B4-BE49-F238E27FC236}">
              <a16:creationId xmlns:a16="http://schemas.microsoft.com/office/drawing/2014/main" id="{22004C0F-FBFD-41D7-BBE9-311B6605E4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315" name="Picture 4">
          <a:extLst>
            <a:ext uri="{FF2B5EF4-FFF2-40B4-BE49-F238E27FC236}">
              <a16:creationId xmlns:a16="http://schemas.microsoft.com/office/drawing/2014/main" id="{2482256A-0FEC-463A-9EBD-708CB32D5F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023319" cy="393700"/>
    <xdr:pic>
      <xdr:nvPicPr>
        <xdr:cNvPr id="316" name="Picture 4">
          <a:extLst>
            <a:ext uri="{FF2B5EF4-FFF2-40B4-BE49-F238E27FC236}">
              <a16:creationId xmlns:a16="http://schemas.microsoft.com/office/drawing/2014/main" id="{5AF39BEE-A482-47E7-B527-B55843277C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1944794</xdr:colOff>
      <xdr:row>9</xdr:row>
      <xdr:rowOff>889846</xdr:rowOff>
    </xdr:from>
    <xdr:to>
      <xdr:col>5</xdr:col>
      <xdr:colOff>2312580</xdr:colOff>
      <xdr:row>9</xdr:row>
      <xdr:rowOff>1281430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C08E9236-76EB-462A-9DE9-FF2E1E772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2814" y="3945466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4</xdr:row>
      <xdr:rowOff>63500</xdr:rowOff>
    </xdr:from>
    <xdr:to>
      <xdr:col>4</xdr:col>
      <xdr:colOff>506095</xdr:colOff>
      <xdr:row>5</xdr:row>
      <xdr:rowOff>25400</xdr:rowOff>
    </xdr:to>
    <xdr:pic>
      <xdr:nvPicPr>
        <xdr:cNvPr id="318" name="Graphique 317" descr="Loupe">
          <a:extLst>
            <a:ext uri="{FF2B5EF4-FFF2-40B4-BE49-F238E27FC236}">
              <a16:creationId xmlns:a16="http://schemas.microsoft.com/office/drawing/2014/main" id="{0456D1A4-1561-425D-A896-9DD07E122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9537700" y="1790700"/>
          <a:ext cx="429895" cy="393700"/>
        </a:xfrm>
        <a:prstGeom prst="rect">
          <a:avLst/>
        </a:prstGeom>
      </xdr:spPr>
    </xdr:pic>
    <xdr:clientData/>
  </xdr:twoCellAnchor>
  <xdr:twoCellAnchor editAs="oneCell">
    <xdr:from>
      <xdr:col>5</xdr:col>
      <xdr:colOff>2349500</xdr:colOff>
      <xdr:row>10</xdr:row>
      <xdr:rowOff>292100</xdr:rowOff>
    </xdr:from>
    <xdr:to>
      <xdr:col>5</xdr:col>
      <xdr:colOff>2779395</xdr:colOff>
      <xdr:row>11</xdr:row>
      <xdr:rowOff>304800</xdr:rowOff>
    </xdr:to>
    <xdr:pic>
      <xdr:nvPicPr>
        <xdr:cNvPr id="319" name="Graphique 318" descr="Loupe">
          <a:extLst>
            <a:ext uri="{FF2B5EF4-FFF2-40B4-BE49-F238E27FC236}">
              <a16:creationId xmlns:a16="http://schemas.microsoft.com/office/drawing/2014/main" id="{0584809F-7626-47B6-B363-453BF91CF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4605000" y="6286500"/>
          <a:ext cx="429895" cy="3937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490105</xdr:colOff>
      <xdr:row>5</xdr:row>
      <xdr:rowOff>296333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7155E9F-B526-49CD-ABFF-6B0235AF62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868680"/>
          <a:ext cx="1564525" cy="1599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2286001</xdr:colOff>
      <xdr:row>9</xdr:row>
      <xdr:rowOff>1137709</xdr:rowOff>
    </xdr:from>
    <xdr:to>
      <xdr:col>4</xdr:col>
      <xdr:colOff>2587112</xdr:colOff>
      <xdr:row>10</xdr:row>
      <xdr:rowOff>5293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3E85B0B-4AC6-4D7E-BBB4-1F2E1B9AC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1" y="5625889"/>
          <a:ext cx="301111" cy="391584"/>
        </a:xfrm>
        <a:prstGeom prst="rect">
          <a:avLst/>
        </a:prstGeom>
      </xdr:spPr>
    </xdr:pic>
    <xdr:clientData/>
  </xdr:twoCellAnchor>
  <xdr:twoCellAnchor editAs="oneCell">
    <xdr:from>
      <xdr:col>5</xdr:col>
      <xdr:colOff>433917</xdr:colOff>
      <xdr:row>2</xdr:row>
      <xdr:rowOff>264583</xdr:rowOff>
    </xdr:from>
    <xdr:to>
      <xdr:col>5</xdr:col>
      <xdr:colOff>2648395</xdr:colOff>
      <xdr:row>4</xdr:row>
      <xdr:rowOff>338666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F86E017-6DF2-4CF3-9D8E-4590857AE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401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58307F21-4DB2-42E1-877F-5FD6B274C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2850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750B8666-BB31-4B6D-958F-57DF27050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226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13</xdr:row>
      <xdr:rowOff>69850</xdr:rowOff>
    </xdr:from>
    <xdr:to>
      <xdr:col>0</xdr:col>
      <xdr:colOff>890789</xdr:colOff>
      <xdr:row>13</xdr:row>
      <xdr:rowOff>296333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7E5205C5-543D-4CDD-88A5-608FD5E37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7324090"/>
          <a:ext cx="36768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13</xdr:row>
      <xdr:rowOff>10584</xdr:rowOff>
    </xdr:from>
    <xdr:ext cx="367786" cy="391584"/>
    <xdr:pic>
      <xdr:nvPicPr>
        <xdr:cNvPr id="14" name="Image 13">
          <a:extLst>
            <a:ext uri="{FF2B5EF4-FFF2-40B4-BE49-F238E27FC236}">
              <a16:creationId xmlns:a16="http://schemas.microsoft.com/office/drawing/2014/main" id="{3266F07B-FF49-424C-87AC-7B5AB4EF9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451" y="72648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13</xdr:row>
      <xdr:rowOff>58928</xdr:rowOff>
    </xdr:from>
    <xdr:ext cx="372472" cy="237406"/>
    <xdr:pic>
      <xdr:nvPicPr>
        <xdr:cNvPr id="15" name="Image 14">
          <a:extLst>
            <a:ext uri="{FF2B5EF4-FFF2-40B4-BE49-F238E27FC236}">
              <a16:creationId xmlns:a16="http://schemas.microsoft.com/office/drawing/2014/main" id="{D8398253-6588-4AC5-99AF-25BDF46E7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294" y="73131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13</xdr:row>
      <xdr:rowOff>81696</xdr:rowOff>
    </xdr:from>
    <xdr:ext cx="379680" cy="193470"/>
    <xdr:pic>
      <xdr:nvPicPr>
        <xdr:cNvPr id="16" name="Image 15">
          <a:extLst>
            <a:ext uri="{FF2B5EF4-FFF2-40B4-BE49-F238E27FC236}">
              <a16:creationId xmlns:a16="http://schemas.microsoft.com/office/drawing/2014/main" id="{D48366C3-7AA9-4C96-B42E-F25A52ECB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4156" y="733593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4</xdr:col>
      <xdr:colOff>2286001</xdr:colOff>
      <xdr:row>9</xdr:row>
      <xdr:rowOff>1137709</xdr:rowOff>
    </xdr:from>
    <xdr:to>
      <xdr:col>4</xdr:col>
      <xdr:colOff>2587112</xdr:colOff>
      <xdr:row>10</xdr:row>
      <xdr:rowOff>5293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54A706C-81B8-421D-ADD3-B3B12D218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181" y="5625889"/>
          <a:ext cx="301111" cy="39158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9" name="Picture 4">
          <a:extLst>
            <a:ext uri="{FF2B5EF4-FFF2-40B4-BE49-F238E27FC236}">
              <a16:creationId xmlns:a16="http://schemas.microsoft.com/office/drawing/2014/main" id="{81BED030-6238-47E0-90AD-469D008B14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0" name="Image 19">
          <a:extLst>
            <a:ext uri="{FF2B5EF4-FFF2-40B4-BE49-F238E27FC236}">
              <a16:creationId xmlns:a16="http://schemas.microsoft.com/office/drawing/2014/main" id="{BD6A4AFC-3046-459E-BE24-B3863BDB5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3E817951-E929-4332-B03E-17A7C3117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24778CA0-12D5-4D8F-973B-99F696F7C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FF86480B-EC21-45C7-A75E-174AF4A14A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4E314DE4-251D-4307-B071-27E1BB8BB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5" name="Picture 4">
          <a:extLst>
            <a:ext uri="{FF2B5EF4-FFF2-40B4-BE49-F238E27FC236}">
              <a16:creationId xmlns:a16="http://schemas.microsoft.com/office/drawing/2014/main" id="{75B38104-853A-415E-A3B1-FBF789BF7B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6" name="Image 25">
          <a:extLst>
            <a:ext uri="{FF2B5EF4-FFF2-40B4-BE49-F238E27FC236}">
              <a16:creationId xmlns:a16="http://schemas.microsoft.com/office/drawing/2014/main" id="{A9CC1361-CBEC-45DF-81A4-F391ACF2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9B7D706D-DAB7-4C2F-A1CE-FD228DFFA2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17F5A12D-14D0-45DE-8901-29FD2B5BF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9" name="Picture 4">
          <a:extLst>
            <a:ext uri="{FF2B5EF4-FFF2-40B4-BE49-F238E27FC236}">
              <a16:creationId xmlns:a16="http://schemas.microsoft.com/office/drawing/2014/main" id="{2471A921-075E-4676-AEF8-1CEB80028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30" name="Image 29">
          <a:extLst>
            <a:ext uri="{FF2B5EF4-FFF2-40B4-BE49-F238E27FC236}">
              <a16:creationId xmlns:a16="http://schemas.microsoft.com/office/drawing/2014/main" id="{E204C69F-A7FF-4E6B-83A5-C418F147A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1" name="Picture 4">
          <a:extLst>
            <a:ext uri="{FF2B5EF4-FFF2-40B4-BE49-F238E27FC236}">
              <a16:creationId xmlns:a16="http://schemas.microsoft.com/office/drawing/2014/main" id="{745CA73C-965E-4369-983C-AB776F7C4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32" name="Image 31">
          <a:extLst>
            <a:ext uri="{FF2B5EF4-FFF2-40B4-BE49-F238E27FC236}">
              <a16:creationId xmlns:a16="http://schemas.microsoft.com/office/drawing/2014/main" id="{AA7DBE27-C8C9-4E47-A7FC-0C86D286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2CBFAAEE-80CA-46A0-A62C-DA9F7DEB16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65E9D584-2315-4AEC-B496-455038AD0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5" name="Picture 4">
          <a:extLst>
            <a:ext uri="{FF2B5EF4-FFF2-40B4-BE49-F238E27FC236}">
              <a16:creationId xmlns:a16="http://schemas.microsoft.com/office/drawing/2014/main" id="{B4B8802C-F835-4007-BB19-D7648BF35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36" name="Image 35">
          <a:extLst>
            <a:ext uri="{FF2B5EF4-FFF2-40B4-BE49-F238E27FC236}">
              <a16:creationId xmlns:a16="http://schemas.microsoft.com/office/drawing/2014/main" id="{D7197DB8-308E-4827-97CB-89ABA3A1B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7" name="Picture 4">
          <a:extLst>
            <a:ext uri="{FF2B5EF4-FFF2-40B4-BE49-F238E27FC236}">
              <a16:creationId xmlns:a16="http://schemas.microsoft.com/office/drawing/2014/main" id="{0C15F1B1-72AB-4077-BDD8-49F5352FD7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FC1A7E6B-5EBC-463C-BB79-31D1605C5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9" name="Picture 4">
          <a:extLst>
            <a:ext uri="{FF2B5EF4-FFF2-40B4-BE49-F238E27FC236}">
              <a16:creationId xmlns:a16="http://schemas.microsoft.com/office/drawing/2014/main" id="{8ECE523E-1B9F-4EA8-857B-0CF432109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0" name="Image 39">
          <a:extLst>
            <a:ext uri="{FF2B5EF4-FFF2-40B4-BE49-F238E27FC236}">
              <a16:creationId xmlns:a16="http://schemas.microsoft.com/office/drawing/2014/main" id="{0686224B-8ED2-43F9-8EDB-9B3BFBD38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1B1E0E7B-E1B7-48BC-AFDF-A5AB045915AA}"/>
            </a:ext>
            <a:ext uri="{147F2762-F138-4A5C-976F-8EAC2B608ADB}">
              <a16:predDERef xmlns:a16="http://schemas.microsoft.com/office/drawing/2014/main" pred="{60429E69-DE41-43DD-B03D-6C1D3EE0C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2" name="Image 21">
          <a:extLst>
            <a:ext uri="{FF2B5EF4-FFF2-40B4-BE49-F238E27FC236}">
              <a16:creationId xmlns:a16="http://schemas.microsoft.com/office/drawing/2014/main" id="{3A409005-7B41-4887-8754-1551EF4B0E0B}"/>
            </a:ext>
            <a:ext uri="{147F2762-F138-4A5C-976F-8EAC2B608ADB}">
              <a16:predDERef xmlns:a16="http://schemas.microsoft.com/office/drawing/2014/main" pred="{F7584236-C7D2-4E0D-A0CA-F112638C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43" name="Picture 4">
          <a:extLst>
            <a:ext uri="{FF2B5EF4-FFF2-40B4-BE49-F238E27FC236}">
              <a16:creationId xmlns:a16="http://schemas.microsoft.com/office/drawing/2014/main" id="{5B449304-6002-4778-A955-E925FD3B1C80}"/>
            </a:ext>
            <a:ext uri="{147F2762-F138-4A5C-976F-8EAC2B608ADB}">
              <a16:predDERef xmlns:a16="http://schemas.microsoft.com/office/drawing/2014/main" pred="{FA6DC86F-371E-4A08-BB07-B5FB073AE0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4" name="Image 24">
          <a:extLst>
            <a:ext uri="{FF2B5EF4-FFF2-40B4-BE49-F238E27FC236}">
              <a16:creationId xmlns:a16="http://schemas.microsoft.com/office/drawing/2014/main" id="{D14CE7ED-22BC-4CDF-AA9D-68B8ED27A2E5}"/>
            </a:ext>
            <a:ext uri="{147F2762-F138-4A5C-976F-8EAC2B608ADB}">
              <a16:predDERef xmlns:a16="http://schemas.microsoft.com/office/drawing/2014/main" pred="{CF2275BB-782D-48FB-AE5E-12B1042B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45" name="Picture 4">
          <a:extLst>
            <a:ext uri="{FF2B5EF4-FFF2-40B4-BE49-F238E27FC236}">
              <a16:creationId xmlns:a16="http://schemas.microsoft.com/office/drawing/2014/main" id="{1EB0CEDD-67FA-430C-A7BD-81849A9E68DD}"/>
            </a:ext>
            <a:ext uri="{147F2762-F138-4A5C-976F-8EAC2B608ADB}">
              <a16:predDERef xmlns:a16="http://schemas.microsoft.com/office/drawing/2014/main" pred="{2EA5E3A6-F90E-411C-A4C0-D2FD276E7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6" name="Image 26">
          <a:extLst>
            <a:ext uri="{FF2B5EF4-FFF2-40B4-BE49-F238E27FC236}">
              <a16:creationId xmlns:a16="http://schemas.microsoft.com/office/drawing/2014/main" id="{24C954A1-9D01-4338-85E9-8B2DB19921C4}"/>
            </a:ext>
            <a:ext uri="{147F2762-F138-4A5C-976F-8EAC2B608ADB}">
              <a16:predDERef xmlns:a16="http://schemas.microsoft.com/office/drawing/2014/main" pred="{C0821878-0372-42AD-B45F-0999C2BA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47" name="Picture 4">
          <a:extLst>
            <a:ext uri="{FF2B5EF4-FFF2-40B4-BE49-F238E27FC236}">
              <a16:creationId xmlns:a16="http://schemas.microsoft.com/office/drawing/2014/main" id="{99EDE27F-E86A-4434-98ED-FA8A4C6DE894}"/>
            </a:ext>
            <a:ext uri="{147F2762-F138-4A5C-976F-8EAC2B608ADB}">
              <a16:predDERef xmlns:a16="http://schemas.microsoft.com/office/drawing/2014/main" pred="{59E6F679-00CD-496B-8FDD-8A14848256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8" name="Image 27">
          <a:extLst>
            <a:ext uri="{FF2B5EF4-FFF2-40B4-BE49-F238E27FC236}">
              <a16:creationId xmlns:a16="http://schemas.microsoft.com/office/drawing/2014/main" id="{383E7A72-9B47-4FCD-8D3C-2C9B9F34F5C1}"/>
            </a:ext>
            <a:ext uri="{147F2762-F138-4A5C-976F-8EAC2B608ADB}">
              <a16:predDERef xmlns:a16="http://schemas.microsoft.com/office/drawing/2014/main" pred="{66E138AC-3FAF-436A-884E-803339DB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49" name="Picture 4">
          <a:extLst>
            <a:ext uri="{FF2B5EF4-FFF2-40B4-BE49-F238E27FC236}">
              <a16:creationId xmlns:a16="http://schemas.microsoft.com/office/drawing/2014/main" id="{0074511A-62D6-41B5-A996-B1B3AB3A0AE7}"/>
            </a:ext>
            <a:ext uri="{147F2762-F138-4A5C-976F-8EAC2B608ADB}">
              <a16:predDERef xmlns:a16="http://schemas.microsoft.com/office/drawing/2014/main" pred="{195F06E4-6217-491F-A7A9-A501FAC3F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50" name="Image 29">
          <a:extLst>
            <a:ext uri="{FF2B5EF4-FFF2-40B4-BE49-F238E27FC236}">
              <a16:creationId xmlns:a16="http://schemas.microsoft.com/office/drawing/2014/main" id="{2234689E-5BEC-4AB3-9818-41942B564D82}"/>
            </a:ext>
            <a:ext uri="{147F2762-F138-4A5C-976F-8EAC2B608ADB}">
              <a16:predDERef xmlns:a16="http://schemas.microsoft.com/office/drawing/2014/main" pred="{72FD5D77-7552-429F-A790-28E96130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51" name="Picture 4">
          <a:extLst>
            <a:ext uri="{FF2B5EF4-FFF2-40B4-BE49-F238E27FC236}">
              <a16:creationId xmlns:a16="http://schemas.microsoft.com/office/drawing/2014/main" id="{75D7F753-49D3-4805-8150-965D468971B7}"/>
            </a:ext>
            <a:ext uri="{147F2762-F138-4A5C-976F-8EAC2B608ADB}">
              <a16:predDERef xmlns:a16="http://schemas.microsoft.com/office/drawing/2014/main" pred="{335A6200-2121-4548-A2DB-75ED50AC6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52" name="Image 33">
          <a:extLst>
            <a:ext uri="{FF2B5EF4-FFF2-40B4-BE49-F238E27FC236}">
              <a16:creationId xmlns:a16="http://schemas.microsoft.com/office/drawing/2014/main" id="{9C648398-B315-44A4-9793-CA965E36685D}"/>
            </a:ext>
            <a:ext uri="{147F2762-F138-4A5C-976F-8EAC2B608ADB}">
              <a16:predDERef xmlns:a16="http://schemas.microsoft.com/office/drawing/2014/main" pred="{F34E6B5C-133D-41FD-871E-C2FEA3FF0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53" name="Picture 4">
          <a:extLst>
            <a:ext uri="{FF2B5EF4-FFF2-40B4-BE49-F238E27FC236}">
              <a16:creationId xmlns:a16="http://schemas.microsoft.com/office/drawing/2014/main" id="{4405197C-5791-47C3-8D53-8EC52C2B2C52}"/>
            </a:ext>
            <a:ext uri="{147F2762-F138-4A5C-976F-8EAC2B608ADB}">
              <a16:predDERef xmlns:a16="http://schemas.microsoft.com/office/drawing/2014/main" pred="{79658672-28F0-4F01-BCEC-DB56F464B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54" name="Image 36">
          <a:extLst>
            <a:ext uri="{FF2B5EF4-FFF2-40B4-BE49-F238E27FC236}">
              <a16:creationId xmlns:a16="http://schemas.microsoft.com/office/drawing/2014/main" id="{72300D31-822C-40B3-8641-FC5045F70D0C}"/>
            </a:ext>
            <a:ext uri="{147F2762-F138-4A5C-976F-8EAC2B608ADB}">
              <a16:predDERef xmlns:a16="http://schemas.microsoft.com/office/drawing/2014/main" pred="{35F70884-47B4-45E7-AF2D-F12D6CB6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55" name="Picture 4">
          <a:extLst>
            <a:ext uri="{FF2B5EF4-FFF2-40B4-BE49-F238E27FC236}">
              <a16:creationId xmlns:a16="http://schemas.microsoft.com/office/drawing/2014/main" id="{4F504AC8-8F12-478F-8531-67DD3E2B9E7E}"/>
            </a:ext>
            <a:ext uri="{147F2762-F138-4A5C-976F-8EAC2B608ADB}">
              <a16:predDERef xmlns:a16="http://schemas.microsoft.com/office/drawing/2014/main" pred="{154034D2-CC86-44CB-AEB7-90D90BE81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56" name="Image 38">
          <a:extLst>
            <a:ext uri="{FF2B5EF4-FFF2-40B4-BE49-F238E27FC236}">
              <a16:creationId xmlns:a16="http://schemas.microsoft.com/office/drawing/2014/main" id="{3295E8DF-603D-4E76-B806-ECE9CD143E00}"/>
            </a:ext>
            <a:ext uri="{147F2762-F138-4A5C-976F-8EAC2B608ADB}">
              <a16:predDERef xmlns:a16="http://schemas.microsoft.com/office/drawing/2014/main" pred="{5C33B91E-D47A-402D-8491-AA60A4AB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57" name="Picture 4">
          <a:extLst>
            <a:ext uri="{FF2B5EF4-FFF2-40B4-BE49-F238E27FC236}">
              <a16:creationId xmlns:a16="http://schemas.microsoft.com/office/drawing/2014/main" id="{8376F42A-1C20-4FBB-808D-8CCD098B1F3B}"/>
            </a:ext>
            <a:ext uri="{147F2762-F138-4A5C-976F-8EAC2B608ADB}">
              <a16:predDERef xmlns:a16="http://schemas.microsoft.com/office/drawing/2014/main" pred="{B3BD6195-A820-4EC5-B227-8355C9C3C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58" name="Image 42">
          <a:extLst>
            <a:ext uri="{FF2B5EF4-FFF2-40B4-BE49-F238E27FC236}">
              <a16:creationId xmlns:a16="http://schemas.microsoft.com/office/drawing/2014/main" id="{5AB4F625-67CE-41DF-9B2E-4062F8C106FE}"/>
            </a:ext>
            <a:ext uri="{147F2762-F138-4A5C-976F-8EAC2B608ADB}">
              <a16:predDERef xmlns:a16="http://schemas.microsoft.com/office/drawing/2014/main" pred="{4AE5A53F-ACD3-4D8C-9D85-9429BD48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59" name="Picture 4">
          <a:extLst>
            <a:ext uri="{FF2B5EF4-FFF2-40B4-BE49-F238E27FC236}">
              <a16:creationId xmlns:a16="http://schemas.microsoft.com/office/drawing/2014/main" id="{CFDD2E2E-92BE-4CFA-B984-E10509844067}"/>
            </a:ext>
            <a:ext uri="{147F2762-F138-4A5C-976F-8EAC2B608ADB}">
              <a16:predDERef xmlns:a16="http://schemas.microsoft.com/office/drawing/2014/main" pred="{447EB8DB-71BC-4D7E-BC27-9FDE77C39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60" name="Image 44">
          <a:extLst>
            <a:ext uri="{FF2B5EF4-FFF2-40B4-BE49-F238E27FC236}">
              <a16:creationId xmlns:a16="http://schemas.microsoft.com/office/drawing/2014/main" id="{9E1E7322-6D56-4B0E-9966-2ED6376EBD8C}"/>
            </a:ext>
            <a:ext uri="{147F2762-F138-4A5C-976F-8EAC2B608ADB}">
              <a16:predDERef xmlns:a16="http://schemas.microsoft.com/office/drawing/2014/main" pred="{7A70A761-FE03-474D-A0E2-0499B1F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61" name="Picture 4">
          <a:extLst>
            <a:ext uri="{FF2B5EF4-FFF2-40B4-BE49-F238E27FC236}">
              <a16:creationId xmlns:a16="http://schemas.microsoft.com/office/drawing/2014/main" id="{AADE7A06-BA21-49B6-B540-EB49A939F137}"/>
            </a:ext>
            <a:ext uri="{147F2762-F138-4A5C-976F-8EAC2B608ADB}">
              <a16:predDERef xmlns:a16="http://schemas.microsoft.com/office/drawing/2014/main" pred="{32544863-A0C1-44BC-B8B9-05BD03D9D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62" name="Image 46">
          <a:extLst>
            <a:ext uri="{FF2B5EF4-FFF2-40B4-BE49-F238E27FC236}">
              <a16:creationId xmlns:a16="http://schemas.microsoft.com/office/drawing/2014/main" id="{49838B2C-7B64-4789-AF5F-BE02FB977B79}"/>
            </a:ext>
            <a:ext uri="{147F2762-F138-4A5C-976F-8EAC2B608ADB}">
              <a16:predDERef xmlns:a16="http://schemas.microsoft.com/office/drawing/2014/main" pred="{952CF376-03CE-4E97-A85A-C262794B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63" name="Picture 4">
          <a:extLst>
            <a:ext uri="{FF2B5EF4-FFF2-40B4-BE49-F238E27FC236}">
              <a16:creationId xmlns:a16="http://schemas.microsoft.com/office/drawing/2014/main" id="{22A03184-0ACA-4054-9E30-264546444A30}"/>
            </a:ext>
            <a:ext uri="{147F2762-F138-4A5C-976F-8EAC2B608ADB}">
              <a16:predDERef xmlns:a16="http://schemas.microsoft.com/office/drawing/2014/main" pred="{5766286C-036D-40BB-8B70-83F0F2DD3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64" name="Image 50">
          <a:extLst>
            <a:ext uri="{FF2B5EF4-FFF2-40B4-BE49-F238E27FC236}">
              <a16:creationId xmlns:a16="http://schemas.microsoft.com/office/drawing/2014/main" id="{32839FF5-6D0A-420D-9107-4B2A1E1C029E}"/>
            </a:ext>
            <a:ext uri="{147F2762-F138-4A5C-976F-8EAC2B608ADB}">
              <a16:predDERef xmlns:a16="http://schemas.microsoft.com/office/drawing/2014/main" pred="{ED3022EA-9F7F-4C13-9643-DF7A7C3E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65" name="Picture 4">
          <a:extLst>
            <a:ext uri="{FF2B5EF4-FFF2-40B4-BE49-F238E27FC236}">
              <a16:creationId xmlns:a16="http://schemas.microsoft.com/office/drawing/2014/main" id="{08F2E497-7539-4C37-8714-7BF7AF32A503}"/>
            </a:ext>
            <a:ext uri="{147F2762-F138-4A5C-976F-8EAC2B608ADB}">
              <a16:predDERef xmlns:a16="http://schemas.microsoft.com/office/drawing/2014/main" pred="{19A9A18C-9BBA-410D-A3A9-732B4AC77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66" name="Image 52">
          <a:extLst>
            <a:ext uri="{FF2B5EF4-FFF2-40B4-BE49-F238E27FC236}">
              <a16:creationId xmlns:a16="http://schemas.microsoft.com/office/drawing/2014/main" id="{C207936C-4CD1-429E-99E5-CFF6CDF60D00}"/>
            </a:ext>
            <a:ext uri="{147F2762-F138-4A5C-976F-8EAC2B608ADB}">
              <a16:predDERef xmlns:a16="http://schemas.microsoft.com/office/drawing/2014/main" pred="{03D047B3-6771-4A17-A9CB-2B006DB7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67" name="Picture 4">
          <a:extLst>
            <a:ext uri="{FF2B5EF4-FFF2-40B4-BE49-F238E27FC236}">
              <a16:creationId xmlns:a16="http://schemas.microsoft.com/office/drawing/2014/main" id="{9F12C503-994D-48F8-810E-E8A6031CCFC6}"/>
            </a:ext>
            <a:ext uri="{147F2762-F138-4A5C-976F-8EAC2B608ADB}">
              <a16:predDERef xmlns:a16="http://schemas.microsoft.com/office/drawing/2014/main" pred="{EB566571-3B0C-40E8-87B6-D9F0F1D0A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68" name="Image 54">
          <a:extLst>
            <a:ext uri="{FF2B5EF4-FFF2-40B4-BE49-F238E27FC236}">
              <a16:creationId xmlns:a16="http://schemas.microsoft.com/office/drawing/2014/main" id="{2765D188-327B-4ABA-BC13-5F125FB1AB1D}"/>
            </a:ext>
            <a:ext uri="{147F2762-F138-4A5C-976F-8EAC2B608ADB}">
              <a16:predDERef xmlns:a16="http://schemas.microsoft.com/office/drawing/2014/main" pred="{0216CF78-4700-42C6-9807-A42E4EF5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69" name="Picture 4">
          <a:extLst>
            <a:ext uri="{FF2B5EF4-FFF2-40B4-BE49-F238E27FC236}">
              <a16:creationId xmlns:a16="http://schemas.microsoft.com/office/drawing/2014/main" id="{90EEF103-F7AA-4FDE-A5A7-867524724A33}"/>
            </a:ext>
            <a:ext uri="{147F2762-F138-4A5C-976F-8EAC2B608ADB}">
              <a16:predDERef xmlns:a16="http://schemas.microsoft.com/office/drawing/2014/main" pred="{E9BB90CF-A631-4F91-9D8F-79EDCA72F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70" name="Image 56">
          <a:extLst>
            <a:ext uri="{FF2B5EF4-FFF2-40B4-BE49-F238E27FC236}">
              <a16:creationId xmlns:a16="http://schemas.microsoft.com/office/drawing/2014/main" id="{998EAFF3-4B19-49A2-9CCF-078319178FB4}"/>
            </a:ext>
            <a:ext uri="{147F2762-F138-4A5C-976F-8EAC2B608ADB}">
              <a16:predDERef xmlns:a16="http://schemas.microsoft.com/office/drawing/2014/main" pred="{02484EFB-9F82-462E-9563-C0EB84FD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71" name="Picture 4">
          <a:extLst>
            <a:ext uri="{FF2B5EF4-FFF2-40B4-BE49-F238E27FC236}">
              <a16:creationId xmlns:a16="http://schemas.microsoft.com/office/drawing/2014/main" id="{711D1360-EB90-4640-8068-84B47C7D151A}"/>
            </a:ext>
            <a:ext uri="{147F2762-F138-4A5C-976F-8EAC2B608ADB}">
              <a16:predDERef xmlns:a16="http://schemas.microsoft.com/office/drawing/2014/main" pred="{4099EC9E-028C-4D9A-8205-E98455F3A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72" name="Image 58">
          <a:extLst>
            <a:ext uri="{FF2B5EF4-FFF2-40B4-BE49-F238E27FC236}">
              <a16:creationId xmlns:a16="http://schemas.microsoft.com/office/drawing/2014/main" id="{22B7B52F-A4D2-4FC3-8B31-241256559121}"/>
            </a:ext>
            <a:ext uri="{147F2762-F138-4A5C-976F-8EAC2B608ADB}">
              <a16:predDERef xmlns:a16="http://schemas.microsoft.com/office/drawing/2014/main" pred="{A47E072D-2CAD-4E43-9D41-535A82F6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73" name="Picture 4">
          <a:extLst>
            <a:ext uri="{FF2B5EF4-FFF2-40B4-BE49-F238E27FC236}">
              <a16:creationId xmlns:a16="http://schemas.microsoft.com/office/drawing/2014/main" id="{AACA7E52-5A1D-490E-8EE5-8AB96DB4DBF9}"/>
            </a:ext>
            <a:ext uri="{147F2762-F138-4A5C-976F-8EAC2B608ADB}">
              <a16:predDERef xmlns:a16="http://schemas.microsoft.com/office/drawing/2014/main" pred="{60B3B988-8B5E-420F-B834-EE7B360BC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74" name="Image 60">
          <a:extLst>
            <a:ext uri="{FF2B5EF4-FFF2-40B4-BE49-F238E27FC236}">
              <a16:creationId xmlns:a16="http://schemas.microsoft.com/office/drawing/2014/main" id="{1D8D47B6-CD68-40BE-B73E-47CC185ABAB4}"/>
            </a:ext>
            <a:ext uri="{147F2762-F138-4A5C-976F-8EAC2B608ADB}">
              <a16:predDERef xmlns:a16="http://schemas.microsoft.com/office/drawing/2014/main" pred="{65F3B2DE-8471-4B14-8194-FEA53218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75" name="Picture 4">
          <a:extLst>
            <a:ext uri="{FF2B5EF4-FFF2-40B4-BE49-F238E27FC236}">
              <a16:creationId xmlns:a16="http://schemas.microsoft.com/office/drawing/2014/main" id="{C7BB5184-2237-4429-AB54-C1B8DE87B378}"/>
            </a:ext>
            <a:ext uri="{147F2762-F138-4A5C-976F-8EAC2B608ADB}">
              <a16:predDERef xmlns:a16="http://schemas.microsoft.com/office/drawing/2014/main" pred="{D0E34545-A966-4929-9053-1C536AB3F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76" name="Image 62">
          <a:extLst>
            <a:ext uri="{FF2B5EF4-FFF2-40B4-BE49-F238E27FC236}">
              <a16:creationId xmlns:a16="http://schemas.microsoft.com/office/drawing/2014/main" id="{75F2C7BD-AC8F-4D0D-B21A-9F2889A9847B}"/>
            </a:ext>
            <a:ext uri="{147F2762-F138-4A5C-976F-8EAC2B608ADB}">
              <a16:predDERef xmlns:a16="http://schemas.microsoft.com/office/drawing/2014/main" pred="{3EB78684-4FCC-40E8-9AB2-D3BC9945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77" name="Picture 4">
          <a:extLst>
            <a:ext uri="{FF2B5EF4-FFF2-40B4-BE49-F238E27FC236}">
              <a16:creationId xmlns:a16="http://schemas.microsoft.com/office/drawing/2014/main" id="{5F24F47D-58D6-42D0-9640-7664A93631EE}"/>
            </a:ext>
            <a:ext uri="{147F2762-F138-4A5C-976F-8EAC2B608ADB}">
              <a16:predDERef xmlns:a16="http://schemas.microsoft.com/office/drawing/2014/main" pred="{7B9D5402-7416-49FD-9ECB-AF78AA141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78" name="Image 64">
          <a:extLst>
            <a:ext uri="{FF2B5EF4-FFF2-40B4-BE49-F238E27FC236}">
              <a16:creationId xmlns:a16="http://schemas.microsoft.com/office/drawing/2014/main" id="{2D04BF34-C5BD-4FF8-9AF4-FE53B1B2E91B}"/>
            </a:ext>
            <a:ext uri="{147F2762-F138-4A5C-976F-8EAC2B608ADB}">
              <a16:predDERef xmlns:a16="http://schemas.microsoft.com/office/drawing/2014/main" pred="{B9D19C55-EF6E-4E86-B59E-5F5E9CFA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79" name="Picture 4">
          <a:extLst>
            <a:ext uri="{FF2B5EF4-FFF2-40B4-BE49-F238E27FC236}">
              <a16:creationId xmlns:a16="http://schemas.microsoft.com/office/drawing/2014/main" id="{19D5DF23-C0BC-4FD2-A41B-F2585411701D}"/>
            </a:ext>
            <a:ext uri="{147F2762-F138-4A5C-976F-8EAC2B608ADB}">
              <a16:predDERef xmlns:a16="http://schemas.microsoft.com/office/drawing/2014/main" pred="{1112A041-A7DE-4843-9BC3-177DCA5C5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80" name="Image 66">
          <a:extLst>
            <a:ext uri="{FF2B5EF4-FFF2-40B4-BE49-F238E27FC236}">
              <a16:creationId xmlns:a16="http://schemas.microsoft.com/office/drawing/2014/main" id="{09104C46-EE35-4896-AAA0-F526EB0080F6}"/>
            </a:ext>
            <a:ext uri="{147F2762-F138-4A5C-976F-8EAC2B608ADB}">
              <a16:predDERef xmlns:a16="http://schemas.microsoft.com/office/drawing/2014/main" pred="{54940E04-F5F3-4B4A-9D55-C0B66C8F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81" name="Picture 4">
          <a:extLst>
            <a:ext uri="{FF2B5EF4-FFF2-40B4-BE49-F238E27FC236}">
              <a16:creationId xmlns:a16="http://schemas.microsoft.com/office/drawing/2014/main" id="{31394B68-DF0F-4769-A16B-6A84F65B1D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82" name="Image 81">
          <a:extLst>
            <a:ext uri="{FF2B5EF4-FFF2-40B4-BE49-F238E27FC236}">
              <a16:creationId xmlns:a16="http://schemas.microsoft.com/office/drawing/2014/main" id="{401CB97A-C3B2-4896-A235-0A232C74A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83" name="Picture 4">
          <a:extLst>
            <a:ext uri="{FF2B5EF4-FFF2-40B4-BE49-F238E27FC236}">
              <a16:creationId xmlns:a16="http://schemas.microsoft.com/office/drawing/2014/main" id="{0EBC7758-35D0-4AC9-90E8-1AA2DEB64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84" name="Image 83">
          <a:extLst>
            <a:ext uri="{FF2B5EF4-FFF2-40B4-BE49-F238E27FC236}">
              <a16:creationId xmlns:a16="http://schemas.microsoft.com/office/drawing/2014/main" id="{64F8DBEF-1834-4BC6-87E0-3BDE2B522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2B4A45C3-D1F1-4096-A494-A927F48B10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86" name="Image 85">
          <a:extLst>
            <a:ext uri="{FF2B5EF4-FFF2-40B4-BE49-F238E27FC236}">
              <a16:creationId xmlns:a16="http://schemas.microsoft.com/office/drawing/2014/main" id="{4B221B08-6905-43A1-8EF5-7D646F9B4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352FBB01-9D0E-4E3F-8526-5072AFF966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88" name="Image 87">
          <a:extLst>
            <a:ext uri="{FF2B5EF4-FFF2-40B4-BE49-F238E27FC236}">
              <a16:creationId xmlns:a16="http://schemas.microsoft.com/office/drawing/2014/main" id="{AF5599A2-D831-40D0-BAC7-27DD8037A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2F07F645-9E70-4C74-A65C-79C696046B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90" name="Image 89">
          <a:extLst>
            <a:ext uri="{FF2B5EF4-FFF2-40B4-BE49-F238E27FC236}">
              <a16:creationId xmlns:a16="http://schemas.microsoft.com/office/drawing/2014/main" id="{956D4831-D862-4A80-85C1-2A8F8B132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AECD19B4-95F6-40F8-8C60-B9B1CE48EF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92" name="Image 91">
          <a:extLst>
            <a:ext uri="{FF2B5EF4-FFF2-40B4-BE49-F238E27FC236}">
              <a16:creationId xmlns:a16="http://schemas.microsoft.com/office/drawing/2014/main" id="{C6A0E7E3-B2DA-4B9B-B47B-75D022819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93" name="Picture 4">
          <a:extLst>
            <a:ext uri="{FF2B5EF4-FFF2-40B4-BE49-F238E27FC236}">
              <a16:creationId xmlns:a16="http://schemas.microsoft.com/office/drawing/2014/main" id="{40D15E25-1B3B-4A7C-AD2B-E82DA2AB7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94" name="Image 93">
          <a:extLst>
            <a:ext uri="{FF2B5EF4-FFF2-40B4-BE49-F238E27FC236}">
              <a16:creationId xmlns:a16="http://schemas.microsoft.com/office/drawing/2014/main" id="{0F0B45E9-BE2A-451C-88FB-20E746C12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95" name="Picture 4">
          <a:extLst>
            <a:ext uri="{FF2B5EF4-FFF2-40B4-BE49-F238E27FC236}">
              <a16:creationId xmlns:a16="http://schemas.microsoft.com/office/drawing/2014/main" id="{DF49E15C-8035-480A-B59C-84A0904D51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96" name="Image 95">
          <a:extLst>
            <a:ext uri="{FF2B5EF4-FFF2-40B4-BE49-F238E27FC236}">
              <a16:creationId xmlns:a16="http://schemas.microsoft.com/office/drawing/2014/main" id="{E7D02458-A8FA-4819-8F2A-D753E522E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97" name="Picture 4">
          <a:extLst>
            <a:ext uri="{FF2B5EF4-FFF2-40B4-BE49-F238E27FC236}">
              <a16:creationId xmlns:a16="http://schemas.microsoft.com/office/drawing/2014/main" id="{776AED5D-05EF-4426-A64D-C432AF78CF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98" name="Image 97">
          <a:extLst>
            <a:ext uri="{FF2B5EF4-FFF2-40B4-BE49-F238E27FC236}">
              <a16:creationId xmlns:a16="http://schemas.microsoft.com/office/drawing/2014/main" id="{A8CD300D-7E7D-4D35-90B5-C8E8EF8B2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99" name="Picture 4">
          <a:extLst>
            <a:ext uri="{FF2B5EF4-FFF2-40B4-BE49-F238E27FC236}">
              <a16:creationId xmlns:a16="http://schemas.microsoft.com/office/drawing/2014/main" id="{1F6BA955-ACCF-4A07-8322-F4725A1E95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00" name="Image 99">
          <a:extLst>
            <a:ext uri="{FF2B5EF4-FFF2-40B4-BE49-F238E27FC236}">
              <a16:creationId xmlns:a16="http://schemas.microsoft.com/office/drawing/2014/main" id="{3B5EC631-9974-4716-9AC7-E33962E1C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01" name="Picture 4">
          <a:extLst>
            <a:ext uri="{FF2B5EF4-FFF2-40B4-BE49-F238E27FC236}">
              <a16:creationId xmlns:a16="http://schemas.microsoft.com/office/drawing/2014/main" id="{379BFFB2-EE5E-4673-9824-00D033D22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02" name="Image 101">
          <a:extLst>
            <a:ext uri="{FF2B5EF4-FFF2-40B4-BE49-F238E27FC236}">
              <a16:creationId xmlns:a16="http://schemas.microsoft.com/office/drawing/2014/main" id="{F1D117E8-0265-4E4E-B1D6-6099F7D79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03" name="Picture 4">
          <a:extLst>
            <a:ext uri="{FF2B5EF4-FFF2-40B4-BE49-F238E27FC236}">
              <a16:creationId xmlns:a16="http://schemas.microsoft.com/office/drawing/2014/main" id="{1E170AA0-090B-434A-8F1B-2ACB389A85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04" name="Image 103">
          <a:extLst>
            <a:ext uri="{FF2B5EF4-FFF2-40B4-BE49-F238E27FC236}">
              <a16:creationId xmlns:a16="http://schemas.microsoft.com/office/drawing/2014/main" id="{60909F73-3A74-4DF5-A475-D3A50EC66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05" name="Picture 4">
          <a:extLst>
            <a:ext uri="{FF2B5EF4-FFF2-40B4-BE49-F238E27FC236}">
              <a16:creationId xmlns:a16="http://schemas.microsoft.com/office/drawing/2014/main" id="{A6123535-0676-4577-B1E9-523F93F127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06" name="Image 105">
          <a:extLst>
            <a:ext uri="{FF2B5EF4-FFF2-40B4-BE49-F238E27FC236}">
              <a16:creationId xmlns:a16="http://schemas.microsoft.com/office/drawing/2014/main" id="{BE9D8469-9B1D-4962-B51F-EF6A9D577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07" name="Picture 4">
          <a:extLst>
            <a:ext uri="{FF2B5EF4-FFF2-40B4-BE49-F238E27FC236}">
              <a16:creationId xmlns:a16="http://schemas.microsoft.com/office/drawing/2014/main" id="{2345FE08-5591-4167-8B2F-9F704D00B6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08" name="Image 107">
          <a:extLst>
            <a:ext uri="{FF2B5EF4-FFF2-40B4-BE49-F238E27FC236}">
              <a16:creationId xmlns:a16="http://schemas.microsoft.com/office/drawing/2014/main" id="{87B31D11-62B5-4C16-87AD-7A325A6CA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09" name="Picture 4">
          <a:extLst>
            <a:ext uri="{FF2B5EF4-FFF2-40B4-BE49-F238E27FC236}">
              <a16:creationId xmlns:a16="http://schemas.microsoft.com/office/drawing/2014/main" id="{43A7DF17-BA76-4607-B3D7-916F78F10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10" name="Image 109">
          <a:extLst>
            <a:ext uri="{FF2B5EF4-FFF2-40B4-BE49-F238E27FC236}">
              <a16:creationId xmlns:a16="http://schemas.microsoft.com/office/drawing/2014/main" id="{1C6EDAD6-BB0D-4A3D-AF0E-896E1F3D8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11" name="Picture 4">
          <a:extLst>
            <a:ext uri="{FF2B5EF4-FFF2-40B4-BE49-F238E27FC236}">
              <a16:creationId xmlns:a16="http://schemas.microsoft.com/office/drawing/2014/main" id="{76CC6149-9B1F-471D-8B16-ED4038271B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12" name="Image 111">
          <a:extLst>
            <a:ext uri="{FF2B5EF4-FFF2-40B4-BE49-F238E27FC236}">
              <a16:creationId xmlns:a16="http://schemas.microsoft.com/office/drawing/2014/main" id="{F25BF4F2-8952-47DD-9A58-C4962B3CB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13" name="Picture 4">
          <a:extLst>
            <a:ext uri="{FF2B5EF4-FFF2-40B4-BE49-F238E27FC236}">
              <a16:creationId xmlns:a16="http://schemas.microsoft.com/office/drawing/2014/main" id="{2D1ACE1C-2947-48D5-8244-EF74A7198A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14" name="Image 113">
          <a:extLst>
            <a:ext uri="{FF2B5EF4-FFF2-40B4-BE49-F238E27FC236}">
              <a16:creationId xmlns:a16="http://schemas.microsoft.com/office/drawing/2014/main" id="{ADF9E52B-ED37-4357-8309-997066414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15" name="Picture 4">
          <a:extLst>
            <a:ext uri="{FF2B5EF4-FFF2-40B4-BE49-F238E27FC236}">
              <a16:creationId xmlns:a16="http://schemas.microsoft.com/office/drawing/2014/main" id="{CD131B9A-5294-4765-9DA8-E4CF1A1CC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16" name="Image 115">
          <a:extLst>
            <a:ext uri="{FF2B5EF4-FFF2-40B4-BE49-F238E27FC236}">
              <a16:creationId xmlns:a16="http://schemas.microsoft.com/office/drawing/2014/main" id="{02B9A687-1C4F-46A7-BFDF-D59BC7970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17" name="Picture 4">
          <a:extLst>
            <a:ext uri="{FF2B5EF4-FFF2-40B4-BE49-F238E27FC236}">
              <a16:creationId xmlns:a16="http://schemas.microsoft.com/office/drawing/2014/main" id="{5507C6F2-42EA-43F9-BBBC-B23448B379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18" name="Image 117">
          <a:extLst>
            <a:ext uri="{FF2B5EF4-FFF2-40B4-BE49-F238E27FC236}">
              <a16:creationId xmlns:a16="http://schemas.microsoft.com/office/drawing/2014/main" id="{D5D03443-4021-470A-8058-EFDD7FC97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19" name="Picture 4">
          <a:extLst>
            <a:ext uri="{FF2B5EF4-FFF2-40B4-BE49-F238E27FC236}">
              <a16:creationId xmlns:a16="http://schemas.microsoft.com/office/drawing/2014/main" id="{6EAB23B2-C442-4859-BE59-664B6ABBCB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20" name="Image 119">
          <a:extLst>
            <a:ext uri="{FF2B5EF4-FFF2-40B4-BE49-F238E27FC236}">
              <a16:creationId xmlns:a16="http://schemas.microsoft.com/office/drawing/2014/main" id="{81ACE492-E58A-40A7-8EDB-580F55BD8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21" name="Picture 4">
          <a:extLst>
            <a:ext uri="{FF2B5EF4-FFF2-40B4-BE49-F238E27FC236}">
              <a16:creationId xmlns:a16="http://schemas.microsoft.com/office/drawing/2014/main" id="{DD9C2ABC-39E5-4EC9-A9EE-624F09541A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22" name="Image 121">
          <a:extLst>
            <a:ext uri="{FF2B5EF4-FFF2-40B4-BE49-F238E27FC236}">
              <a16:creationId xmlns:a16="http://schemas.microsoft.com/office/drawing/2014/main" id="{C4978B95-62CB-4AC4-B603-D38CA09B8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23" name="Picture 4">
          <a:extLst>
            <a:ext uri="{FF2B5EF4-FFF2-40B4-BE49-F238E27FC236}">
              <a16:creationId xmlns:a16="http://schemas.microsoft.com/office/drawing/2014/main" id="{9CFB2AA7-70FE-41AD-B97B-7017D217FF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24" name="Image 123">
          <a:extLst>
            <a:ext uri="{FF2B5EF4-FFF2-40B4-BE49-F238E27FC236}">
              <a16:creationId xmlns:a16="http://schemas.microsoft.com/office/drawing/2014/main" id="{FFAF7CB2-1A27-4BF3-B506-82190335D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25" name="Picture 4">
          <a:extLst>
            <a:ext uri="{FF2B5EF4-FFF2-40B4-BE49-F238E27FC236}">
              <a16:creationId xmlns:a16="http://schemas.microsoft.com/office/drawing/2014/main" id="{A4769F49-2C67-4D17-BB96-35DB2C302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26" name="Image 125">
          <a:extLst>
            <a:ext uri="{FF2B5EF4-FFF2-40B4-BE49-F238E27FC236}">
              <a16:creationId xmlns:a16="http://schemas.microsoft.com/office/drawing/2014/main" id="{FA3D378F-7078-4C17-ABEA-972F39488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27" name="Picture 4">
          <a:extLst>
            <a:ext uri="{FF2B5EF4-FFF2-40B4-BE49-F238E27FC236}">
              <a16:creationId xmlns:a16="http://schemas.microsoft.com/office/drawing/2014/main" id="{A281ED31-9E92-4029-AC2B-5973E73C05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28" name="Image 127">
          <a:extLst>
            <a:ext uri="{FF2B5EF4-FFF2-40B4-BE49-F238E27FC236}">
              <a16:creationId xmlns:a16="http://schemas.microsoft.com/office/drawing/2014/main" id="{FFBD9441-11C8-40EC-BA5D-2BBCA2EE1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29" name="Picture 4">
          <a:extLst>
            <a:ext uri="{FF2B5EF4-FFF2-40B4-BE49-F238E27FC236}">
              <a16:creationId xmlns:a16="http://schemas.microsoft.com/office/drawing/2014/main" id="{618D727F-58C6-4340-857D-48B1F95298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30" name="Image 129">
          <a:extLst>
            <a:ext uri="{FF2B5EF4-FFF2-40B4-BE49-F238E27FC236}">
              <a16:creationId xmlns:a16="http://schemas.microsoft.com/office/drawing/2014/main" id="{19B14D70-EE54-4106-A5FC-68D1A5792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31" name="Picture 4">
          <a:extLst>
            <a:ext uri="{FF2B5EF4-FFF2-40B4-BE49-F238E27FC236}">
              <a16:creationId xmlns:a16="http://schemas.microsoft.com/office/drawing/2014/main" id="{4D82828D-D90E-4932-8272-74D584AC14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32" name="Image 131">
          <a:extLst>
            <a:ext uri="{FF2B5EF4-FFF2-40B4-BE49-F238E27FC236}">
              <a16:creationId xmlns:a16="http://schemas.microsoft.com/office/drawing/2014/main" id="{A734B228-82EB-4DEB-B016-E1665E221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33" name="Picture 4">
          <a:extLst>
            <a:ext uri="{FF2B5EF4-FFF2-40B4-BE49-F238E27FC236}">
              <a16:creationId xmlns:a16="http://schemas.microsoft.com/office/drawing/2014/main" id="{D8156B83-B536-4E00-8F24-3F4FBE65E4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34" name="Image 133">
          <a:extLst>
            <a:ext uri="{FF2B5EF4-FFF2-40B4-BE49-F238E27FC236}">
              <a16:creationId xmlns:a16="http://schemas.microsoft.com/office/drawing/2014/main" id="{5E664686-ECC1-420F-A4FA-A45045E10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35" name="Picture 4">
          <a:extLst>
            <a:ext uri="{FF2B5EF4-FFF2-40B4-BE49-F238E27FC236}">
              <a16:creationId xmlns:a16="http://schemas.microsoft.com/office/drawing/2014/main" id="{70DEB0F7-52DC-4F53-81C9-2E9E1D5875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36" name="Image 135">
          <a:extLst>
            <a:ext uri="{FF2B5EF4-FFF2-40B4-BE49-F238E27FC236}">
              <a16:creationId xmlns:a16="http://schemas.microsoft.com/office/drawing/2014/main" id="{3D4C2E17-5404-473D-8138-26BA6E925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37" name="Picture 4">
          <a:extLst>
            <a:ext uri="{FF2B5EF4-FFF2-40B4-BE49-F238E27FC236}">
              <a16:creationId xmlns:a16="http://schemas.microsoft.com/office/drawing/2014/main" id="{E013F16E-6919-4CDA-8A16-F8C31B306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38" name="Image 137">
          <a:extLst>
            <a:ext uri="{FF2B5EF4-FFF2-40B4-BE49-F238E27FC236}">
              <a16:creationId xmlns:a16="http://schemas.microsoft.com/office/drawing/2014/main" id="{67EFD8BA-9C14-4156-B42D-009F45DC0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39" name="Picture 4">
          <a:extLst>
            <a:ext uri="{FF2B5EF4-FFF2-40B4-BE49-F238E27FC236}">
              <a16:creationId xmlns:a16="http://schemas.microsoft.com/office/drawing/2014/main" id="{70F1D16F-7BCD-432A-A9A6-02F67B8A15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40" name="Image 139">
          <a:extLst>
            <a:ext uri="{FF2B5EF4-FFF2-40B4-BE49-F238E27FC236}">
              <a16:creationId xmlns:a16="http://schemas.microsoft.com/office/drawing/2014/main" id="{B5C046D5-BD59-466C-82DD-5DF102F1D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41" name="Picture 4">
          <a:extLst>
            <a:ext uri="{FF2B5EF4-FFF2-40B4-BE49-F238E27FC236}">
              <a16:creationId xmlns:a16="http://schemas.microsoft.com/office/drawing/2014/main" id="{8035E328-C152-4B7F-BCA7-9D2C7F0535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42" name="Image 141">
          <a:extLst>
            <a:ext uri="{FF2B5EF4-FFF2-40B4-BE49-F238E27FC236}">
              <a16:creationId xmlns:a16="http://schemas.microsoft.com/office/drawing/2014/main" id="{2F2AFC89-1E44-4BE5-AC7E-D4AA92762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43" name="Picture 4">
          <a:extLst>
            <a:ext uri="{FF2B5EF4-FFF2-40B4-BE49-F238E27FC236}">
              <a16:creationId xmlns:a16="http://schemas.microsoft.com/office/drawing/2014/main" id="{C6BBC00A-4793-490D-B3DF-19CF3AD48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44" name="Image 143">
          <a:extLst>
            <a:ext uri="{FF2B5EF4-FFF2-40B4-BE49-F238E27FC236}">
              <a16:creationId xmlns:a16="http://schemas.microsoft.com/office/drawing/2014/main" id="{163CB337-EAAA-40D2-AC83-C63971DA1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45" name="Picture 4">
          <a:extLst>
            <a:ext uri="{FF2B5EF4-FFF2-40B4-BE49-F238E27FC236}">
              <a16:creationId xmlns:a16="http://schemas.microsoft.com/office/drawing/2014/main" id="{4A88EDAB-144B-4C47-8187-B7D2EA1D88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46" name="Image 145">
          <a:extLst>
            <a:ext uri="{FF2B5EF4-FFF2-40B4-BE49-F238E27FC236}">
              <a16:creationId xmlns:a16="http://schemas.microsoft.com/office/drawing/2014/main" id="{03E80275-C7F5-4190-9CA1-ABC5559A3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47" name="Picture 4">
          <a:extLst>
            <a:ext uri="{FF2B5EF4-FFF2-40B4-BE49-F238E27FC236}">
              <a16:creationId xmlns:a16="http://schemas.microsoft.com/office/drawing/2014/main" id="{2596664F-1DBB-4C6B-A1E0-CC52A77A7A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48" name="Picture 4">
          <a:extLst>
            <a:ext uri="{FF2B5EF4-FFF2-40B4-BE49-F238E27FC236}">
              <a16:creationId xmlns:a16="http://schemas.microsoft.com/office/drawing/2014/main" id="{9280DCD6-4B88-4FBE-BC0C-844B42BBBF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49" name="Picture 4">
          <a:extLst>
            <a:ext uri="{FF2B5EF4-FFF2-40B4-BE49-F238E27FC236}">
              <a16:creationId xmlns:a16="http://schemas.microsoft.com/office/drawing/2014/main" id="{C0B7A880-7E5F-4F1F-ADDF-D3050A0F8A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50" name="Picture 4">
          <a:extLst>
            <a:ext uri="{FF2B5EF4-FFF2-40B4-BE49-F238E27FC236}">
              <a16:creationId xmlns:a16="http://schemas.microsoft.com/office/drawing/2014/main" id="{FE05FD9D-1E1E-4FE3-BA49-F6183B493B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51" name="Picture 4">
          <a:extLst>
            <a:ext uri="{FF2B5EF4-FFF2-40B4-BE49-F238E27FC236}">
              <a16:creationId xmlns:a16="http://schemas.microsoft.com/office/drawing/2014/main" id="{4DBA7DB8-F173-4B87-9370-27362D2B6B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52" name="Picture 4">
          <a:extLst>
            <a:ext uri="{FF2B5EF4-FFF2-40B4-BE49-F238E27FC236}">
              <a16:creationId xmlns:a16="http://schemas.microsoft.com/office/drawing/2014/main" id="{83FD4523-8062-4D52-8143-E8D394954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53" name="Picture 4">
          <a:extLst>
            <a:ext uri="{FF2B5EF4-FFF2-40B4-BE49-F238E27FC236}">
              <a16:creationId xmlns:a16="http://schemas.microsoft.com/office/drawing/2014/main" id="{A95484FB-090E-4B2A-A6C7-5A3E23FE4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54" name="Picture 4">
          <a:extLst>
            <a:ext uri="{FF2B5EF4-FFF2-40B4-BE49-F238E27FC236}">
              <a16:creationId xmlns:a16="http://schemas.microsoft.com/office/drawing/2014/main" id="{7F054B74-4A08-4E6E-85D7-0675AF9F0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55" name="Picture 4">
          <a:extLst>
            <a:ext uri="{FF2B5EF4-FFF2-40B4-BE49-F238E27FC236}">
              <a16:creationId xmlns:a16="http://schemas.microsoft.com/office/drawing/2014/main" id="{38770C64-9F8E-4B90-A09F-EC21F8C8BC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56" name="Picture 4">
          <a:extLst>
            <a:ext uri="{FF2B5EF4-FFF2-40B4-BE49-F238E27FC236}">
              <a16:creationId xmlns:a16="http://schemas.microsoft.com/office/drawing/2014/main" id="{0ED4CB6D-F5A3-4668-8170-D6E87F8F2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57" name="Picture 4">
          <a:extLst>
            <a:ext uri="{FF2B5EF4-FFF2-40B4-BE49-F238E27FC236}">
              <a16:creationId xmlns:a16="http://schemas.microsoft.com/office/drawing/2014/main" id="{124EA9ED-49EA-4B27-AB46-66F2E07D69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58" name="Picture 4">
          <a:extLst>
            <a:ext uri="{FF2B5EF4-FFF2-40B4-BE49-F238E27FC236}">
              <a16:creationId xmlns:a16="http://schemas.microsoft.com/office/drawing/2014/main" id="{DFF268CF-B3EF-43D9-92F2-34D309DCA2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59" name="Picture 4">
          <a:extLst>
            <a:ext uri="{FF2B5EF4-FFF2-40B4-BE49-F238E27FC236}">
              <a16:creationId xmlns:a16="http://schemas.microsoft.com/office/drawing/2014/main" id="{1B36B1A0-58DB-426C-A153-8F8C61E33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60" name="Picture 4">
          <a:extLst>
            <a:ext uri="{FF2B5EF4-FFF2-40B4-BE49-F238E27FC236}">
              <a16:creationId xmlns:a16="http://schemas.microsoft.com/office/drawing/2014/main" id="{01153A4A-DD88-49E1-8BDD-4998638BB5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61" name="Picture 4">
          <a:extLst>
            <a:ext uri="{FF2B5EF4-FFF2-40B4-BE49-F238E27FC236}">
              <a16:creationId xmlns:a16="http://schemas.microsoft.com/office/drawing/2014/main" id="{A228FF92-B3B9-4A62-950E-2E89D8BF52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62" name="Picture 4">
          <a:extLst>
            <a:ext uri="{FF2B5EF4-FFF2-40B4-BE49-F238E27FC236}">
              <a16:creationId xmlns:a16="http://schemas.microsoft.com/office/drawing/2014/main" id="{AF12DB0B-B84D-4447-BEB8-E4DEB3FDC2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63" name="Picture 4">
          <a:extLst>
            <a:ext uri="{FF2B5EF4-FFF2-40B4-BE49-F238E27FC236}">
              <a16:creationId xmlns:a16="http://schemas.microsoft.com/office/drawing/2014/main" id="{F756C8EB-E5FB-4CC6-B05B-C25CF4B253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64" name="Picture 4">
          <a:extLst>
            <a:ext uri="{FF2B5EF4-FFF2-40B4-BE49-F238E27FC236}">
              <a16:creationId xmlns:a16="http://schemas.microsoft.com/office/drawing/2014/main" id="{CEABBB2A-EB45-48A3-BE6A-204092209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65" name="Picture 4">
          <a:extLst>
            <a:ext uri="{FF2B5EF4-FFF2-40B4-BE49-F238E27FC236}">
              <a16:creationId xmlns:a16="http://schemas.microsoft.com/office/drawing/2014/main" id="{A8EE0135-C725-42B7-905C-FBCAF13B08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66" name="Picture 4">
          <a:extLst>
            <a:ext uri="{FF2B5EF4-FFF2-40B4-BE49-F238E27FC236}">
              <a16:creationId xmlns:a16="http://schemas.microsoft.com/office/drawing/2014/main" id="{67905ABD-86A3-48E2-8138-48BA4D86DB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67" name="Picture 4">
          <a:extLst>
            <a:ext uri="{FF2B5EF4-FFF2-40B4-BE49-F238E27FC236}">
              <a16:creationId xmlns:a16="http://schemas.microsoft.com/office/drawing/2014/main" id="{34C677D5-F6FB-46AD-9F5A-3C8936D239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68" name="Image 167">
          <a:extLst>
            <a:ext uri="{FF2B5EF4-FFF2-40B4-BE49-F238E27FC236}">
              <a16:creationId xmlns:a16="http://schemas.microsoft.com/office/drawing/2014/main" id="{8EBBE78C-123E-439A-AFA7-9BFBA1555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69" name="Picture 4">
          <a:extLst>
            <a:ext uri="{FF2B5EF4-FFF2-40B4-BE49-F238E27FC236}">
              <a16:creationId xmlns:a16="http://schemas.microsoft.com/office/drawing/2014/main" id="{5A0D2A06-C512-4CA4-8042-31CFCE8752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70" name="Image 169">
          <a:extLst>
            <a:ext uri="{FF2B5EF4-FFF2-40B4-BE49-F238E27FC236}">
              <a16:creationId xmlns:a16="http://schemas.microsoft.com/office/drawing/2014/main" id="{476A74F7-AD31-4799-B972-95A796118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71" name="Picture 4">
          <a:extLst>
            <a:ext uri="{FF2B5EF4-FFF2-40B4-BE49-F238E27FC236}">
              <a16:creationId xmlns:a16="http://schemas.microsoft.com/office/drawing/2014/main" id="{E2B3E6CE-81C0-4950-85E9-58DF90569A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72" name="Image 171">
          <a:extLst>
            <a:ext uri="{FF2B5EF4-FFF2-40B4-BE49-F238E27FC236}">
              <a16:creationId xmlns:a16="http://schemas.microsoft.com/office/drawing/2014/main" id="{DD952054-CECE-40CA-8935-78E050F80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73" name="Picture 4">
          <a:extLst>
            <a:ext uri="{FF2B5EF4-FFF2-40B4-BE49-F238E27FC236}">
              <a16:creationId xmlns:a16="http://schemas.microsoft.com/office/drawing/2014/main" id="{B70687A9-EBD0-4A93-8D9F-CD1C816504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74" name="Image 173">
          <a:extLst>
            <a:ext uri="{FF2B5EF4-FFF2-40B4-BE49-F238E27FC236}">
              <a16:creationId xmlns:a16="http://schemas.microsoft.com/office/drawing/2014/main" id="{0A3EF2D4-C01F-40EF-A5C9-828C937F8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75" name="Picture 4">
          <a:extLst>
            <a:ext uri="{FF2B5EF4-FFF2-40B4-BE49-F238E27FC236}">
              <a16:creationId xmlns:a16="http://schemas.microsoft.com/office/drawing/2014/main" id="{E61F89E3-A0D0-42B0-B892-E8FF32EDBF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76" name="Image 175">
          <a:extLst>
            <a:ext uri="{FF2B5EF4-FFF2-40B4-BE49-F238E27FC236}">
              <a16:creationId xmlns:a16="http://schemas.microsoft.com/office/drawing/2014/main" id="{49B3E9B4-FF51-4CAB-8A7C-30C388EFF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77" name="Picture 4">
          <a:extLst>
            <a:ext uri="{FF2B5EF4-FFF2-40B4-BE49-F238E27FC236}">
              <a16:creationId xmlns:a16="http://schemas.microsoft.com/office/drawing/2014/main" id="{8B930582-75CE-42BC-9838-FB3F4946ED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78" name="Image 177">
          <a:extLst>
            <a:ext uri="{FF2B5EF4-FFF2-40B4-BE49-F238E27FC236}">
              <a16:creationId xmlns:a16="http://schemas.microsoft.com/office/drawing/2014/main" id="{90D0149A-D43B-4008-8316-8DDEC6B8F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79" name="Picture 4">
          <a:extLst>
            <a:ext uri="{FF2B5EF4-FFF2-40B4-BE49-F238E27FC236}">
              <a16:creationId xmlns:a16="http://schemas.microsoft.com/office/drawing/2014/main" id="{A7F99BCD-6796-4D0E-8858-39EF399636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80" name="Image 179">
          <a:extLst>
            <a:ext uri="{FF2B5EF4-FFF2-40B4-BE49-F238E27FC236}">
              <a16:creationId xmlns:a16="http://schemas.microsoft.com/office/drawing/2014/main" id="{936AD684-2CBD-4F57-B5C5-BD0E2CC88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81" name="Picture 4">
          <a:extLst>
            <a:ext uri="{FF2B5EF4-FFF2-40B4-BE49-F238E27FC236}">
              <a16:creationId xmlns:a16="http://schemas.microsoft.com/office/drawing/2014/main" id="{D3BD0DE2-143C-41B8-8C5E-D3D3D94E78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82" name="Image 181">
          <a:extLst>
            <a:ext uri="{FF2B5EF4-FFF2-40B4-BE49-F238E27FC236}">
              <a16:creationId xmlns:a16="http://schemas.microsoft.com/office/drawing/2014/main" id="{8DD139D8-D4F4-414D-97BA-AD92881E9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83" name="Picture 4">
          <a:extLst>
            <a:ext uri="{FF2B5EF4-FFF2-40B4-BE49-F238E27FC236}">
              <a16:creationId xmlns:a16="http://schemas.microsoft.com/office/drawing/2014/main" id="{72DC6717-3105-47CD-B368-0393DCB10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84" name="Image 183">
          <a:extLst>
            <a:ext uri="{FF2B5EF4-FFF2-40B4-BE49-F238E27FC236}">
              <a16:creationId xmlns:a16="http://schemas.microsoft.com/office/drawing/2014/main" id="{CC2C9B9C-3057-4AB7-8935-5C0C0BE6E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85" name="Picture 4">
          <a:extLst>
            <a:ext uri="{FF2B5EF4-FFF2-40B4-BE49-F238E27FC236}">
              <a16:creationId xmlns:a16="http://schemas.microsoft.com/office/drawing/2014/main" id="{8E58FBD6-79A8-47CF-B3DD-1F13BE1EA0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86" name="Image 185">
          <a:extLst>
            <a:ext uri="{FF2B5EF4-FFF2-40B4-BE49-F238E27FC236}">
              <a16:creationId xmlns:a16="http://schemas.microsoft.com/office/drawing/2014/main" id="{0E9BB852-47F6-43F3-934B-444363B9B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87" name="Picture 4">
          <a:extLst>
            <a:ext uri="{FF2B5EF4-FFF2-40B4-BE49-F238E27FC236}">
              <a16:creationId xmlns:a16="http://schemas.microsoft.com/office/drawing/2014/main" id="{A0FF5C02-E805-4ED1-B175-093787C56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88" name="Image 187">
          <a:extLst>
            <a:ext uri="{FF2B5EF4-FFF2-40B4-BE49-F238E27FC236}">
              <a16:creationId xmlns:a16="http://schemas.microsoft.com/office/drawing/2014/main" id="{B8066438-E402-4BAD-ABE0-88D74C5B3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89" name="Picture 4">
          <a:extLst>
            <a:ext uri="{FF2B5EF4-FFF2-40B4-BE49-F238E27FC236}">
              <a16:creationId xmlns:a16="http://schemas.microsoft.com/office/drawing/2014/main" id="{8B83C535-BBBD-4CED-B3ED-C7C3EE0B3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90" name="Image 189">
          <a:extLst>
            <a:ext uri="{FF2B5EF4-FFF2-40B4-BE49-F238E27FC236}">
              <a16:creationId xmlns:a16="http://schemas.microsoft.com/office/drawing/2014/main" id="{7E37DD1E-C123-4D6C-BBC3-A183C1B53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91" name="Picture 4">
          <a:extLst>
            <a:ext uri="{FF2B5EF4-FFF2-40B4-BE49-F238E27FC236}">
              <a16:creationId xmlns:a16="http://schemas.microsoft.com/office/drawing/2014/main" id="{C4B7F87F-01CD-421A-83E3-775A8FF321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92" name="Image 191">
          <a:extLst>
            <a:ext uri="{FF2B5EF4-FFF2-40B4-BE49-F238E27FC236}">
              <a16:creationId xmlns:a16="http://schemas.microsoft.com/office/drawing/2014/main" id="{5798ED4B-A106-4902-A5EA-DBBFA8B69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93" name="Picture 4">
          <a:extLst>
            <a:ext uri="{FF2B5EF4-FFF2-40B4-BE49-F238E27FC236}">
              <a16:creationId xmlns:a16="http://schemas.microsoft.com/office/drawing/2014/main" id="{CCE854AD-DF06-456E-9BCD-3A7E88C29E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94" name="Image 193">
          <a:extLst>
            <a:ext uri="{FF2B5EF4-FFF2-40B4-BE49-F238E27FC236}">
              <a16:creationId xmlns:a16="http://schemas.microsoft.com/office/drawing/2014/main" id="{05D8798A-C0EE-4FBF-829C-FB2A36B58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95" name="Picture 4">
          <a:extLst>
            <a:ext uri="{FF2B5EF4-FFF2-40B4-BE49-F238E27FC236}">
              <a16:creationId xmlns:a16="http://schemas.microsoft.com/office/drawing/2014/main" id="{8F59BFF0-7C50-4548-A12A-F6CE295A4E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96" name="Image 195">
          <a:extLst>
            <a:ext uri="{FF2B5EF4-FFF2-40B4-BE49-F238E27FC236}">
              <a16:creationId xmlns:a16="http://schemas.microsoft.com/office/drawing/2014/main" id="{84B6D3E9-4D75-4DCB-83AA-468ED2CB1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97" name="Picture 4">
          <a:extLst>
            <a:ext uri="{FF2B5EF4-FFF2-40B4-BE49-F238E27FC236}">
              <a16:creationId xmlns:a16="http://schemas.microsoft.com/office/drawing/2014/main" id="{6F1735A5-73CD-4909-9FD2-10139F147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98" name="Image 197">
          <a:extLst>
            <a:ext uri="{FF2B5EF4-FFF2-40B4-BE49-F238E27FC236}">
              <a16:creationId xmlns:a16="http://schemas.microsoft.com/office/drawing/2014/main" id="{EC8F59B5-D406-4AF2-8C6E-8A27FF55E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99" name="Picture 4">
          <a:extLst>
            <a:ext uri="{FF2B5EF4-FFF2-40B4-BE49-F238E27FC236}">
              <a16:creationId xmlns:a16="http://schemas.microsoft.com/office/drawing/2014/main" id="{80206C64-E9D9-40FA-9689-28216789B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00" name="Image 199">
          <a:extLst>
            <a:ext uri="{FF2B5EF4-FFF2-40B4-BE49-F238E27FC236}">
              <a16:creationId xmlns:a16="http://schemas.microsoft.com/office/drawing/2014/main" id="{2F05B2AA-5E17-41AC-8278-382C83500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01" name="Picture 4">
          <a:extLst>
            <a:ext uri="{FF2B5EF4-FFF2-40B4-BE49-F238E27FC236}">
              <a16:creationId xmlns:a16="http://schemas.microsoft.com/office/drawing/2014/main" id="{C20FDFF2-578F-4902-A9E4-D4DFF04A6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02" name="Image 201">
          <a:extLst>
            <a:ext uri="{FF2B5EF4-FFF2-40B4-BE49-F238E27FC236}">
              <a16:creationId xmlns:a16="http://schemas.microsoft.com/office/drawing/2014/main" id="{2115E5A1-42FB-4F59-8B32-8229A958E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03" name="Picture 4">
          <a:extLst>
            <a:ext uri="{FF2B5EF4-FFF2-40B4-BE49-F238E27FC236}">
              <a16:creationId xmlns:a16="http://schemas.microsoft.com/office/drawing/2014/main" id="{F59D383C-BE9B-420A-B184-3F02D2372C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04" name="Image 203">
          <a:extLst>
            <a:ext uri="{FF2B5EF4-FFF2-40B4-BE49-F238E27FC236}">
              <a16:creationId xmlns:a16="http://schemas.microsoft.com/office/drawing/2014/main" id="{8C72E0E1-8DB1-46BF-A513-5C8FFE33E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05" name="Picture 4">
          <a:extLst>
            <a:ext uri="{FF2B5EF4-FFF2-40B4-BE49-F238E27FC236}">
              <a16:creationId xmlns:a16="http://schemas.microsoft.com/office/drawing/2014/main" id="{78C60D6E-7DF1-44D4-BD08-6EE90867DD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06" name="Image 205">
          <a:extLst>
            <a:ext uri="{FF2B5EF4-FFF2-40B4-BE49-F238E27FC236}">
              <a16:creationId xmlns:a16="http://schemas.microsoft.com/office/drawing/2014/main" id="{7BC28388-53BA-4E9A-8B9C-71403BED1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07" name="Picture 4">
          <a:extLst>
            <a:ext uri="{FF2B5EF4-FFF2-40B4-BE49-F238E27FC236}">
              <a16:creationId xmlns:a16="http://schemas.microsoft.com/office/drawing/2014/main" id="{76C5755B-841C-4E1D-9258-F9BC1F2DD8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08" name="Picture 4">
          <a:extLst>
            <a:ext uri="{FF2B5EF4-FFF2-40B4-BE49-F238E27FC236}">
              <a16:creationId xmlns:a16="http://schemas.microsoft.com/office/drawing/2014/main" id="{5F73E405-5F52-4698-9BE5-7810E5AB89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09" name="Picture 4">
          <a:extLst>
            <a:ext uri="{FF2B5EF4-FFF2-40B4-BE49-F238E27FC236}">
              <a16:creationId xmlns:a16="http://schemas.microsoft.com/office/drawing/2014/main" id="{C661516B-8248-40CE-BD4C-70E53E9846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10" name="Picture 4">
          <a:extLst>
            <a:ext uri="{FF2B5EF4-FFF2-40B4-BE49-F238E27FC236}">
              <a16:creationId xmlns:a16="http://schemas.microsoft.com/office/drawing/2014/main" id="{BB751504-656D-4204-A691-FEA32B754C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11" name="Picture 4">
          <a:extLst>
            <a:ext uri="{FF2B5EF4-FFF2-40B4-BE49-F238E27FC236}">
              <a16:creationId xmlns:a16="http://schemas.microsoft.com/office/drawing/2014/main" id="{E10A2F3D-7C14-4437-8D1A-6C12E7D44C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12" name="Picture 4">
          <a:extLst>
            <a:ext uri="{FF2B5EF4-FFF2-40B4-BE49-F238E27FC236}">
              <a16:creationId xmlns:a16="http://schemas.microsoft.com/office/drawing/2014/main" id="{B006BE48-581F-4011-8D85-A61AEA394C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13" name="Picture 4">
          <a:extLst>
            <a:ext uri="{FF2B5EF4-FFF2-40B4-BE49-F238E27FC236}">
              <a16:creationId xmlns:a16="http://schemas.microsoft.com/office/drawing/2014/main" id="{F447C876-B900-4EB7-9518-64F5F42F06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14" name="Picture 4">
          <a:extLst>
            <a:ext uri="{FF2B5EF4-FFF2-40B4-BE49-F238E27FC236}">
              <a16:creationId xmlns:a16="http://schemas.microsoft.com/office/drawing/2014/main" id="{987F4CB5-B590-40FD-B0D6-5F56A305A4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15" name="Picture 4">
          <a:extLst>
            <a:ext uri="{FF2B5EF4-FFF2-40B4-BE49-F238E27FC236}">
              <a16:creationId xmlns:a16="http://schemas.microsoft.com/office/drawing/2014/main" id="{62E0A793-1264-45EA-B635-3405A35727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16" name="Picture 4">
          <a:extLst>
            <a:ext uri="{FF2B5EF4-FFF2-40B4-BE49-F238E27FC236}">
              <a16:creationId xmlns:a16="http://schemas.microsoft.com/office/drawing/2014/main" id="{BDCF0865-BFD5-49A9-A6A3-F8D55E422E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17" name="Picture 4">
          <a:extLst>
            <a:ext uri="{FF2B5EF4-FFF2-40B4-BE49-F238E27FC236}">
              <a16:creationId xmlns:a16="http://schemas.microsoft.com/office/drawing/2014/main" id="{A44069AC-0248-44F1-A5F8-7E1BB03F98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18" name="Picture 4">
          <a:extLst>
            <a:ext uri="{FF2B5EF4-FFF2-40B4-BE49-F238E27FC236}">
              <a16:creationId xmlns:a16="http://schemas.microsoft.com/office/drawing/2014/main" id="{A17487CE-3A0A-4CB3-B8E3-BDC679C67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19" name="Picture 4">
          <a:extLst>
            <a:ext uri="{FF2B5EF4-FFF2-40B4-BE49-F238E27FC236}">
              <a16:creationId xmlns:a16="http://schemas.microsoft.com/office/drawing/2014/main" id="{79FFE683-C065-4581-99A4-4F0D1A2354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20" name="Picture 4">
          <a:extLst>
            <a:ext uri="{FF2B5EF4-FFF2-40B4-BE49-F238E27FC236}">
              <a16:creationId xmlns:a16="http://schemas.microsoft.com/office/drawing/2014/main" id="{64C9784F-5DF2-4AAB-B9FB-37EE4BA0C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21" name="Picture 4">
          <a:extLst>
            <a:ext uri="{FF2B5EF4-FFF2-40B4-BE49-F238E27FC236}">
              <a16:creationId xmlns:a16="http://schemas.microsoft.com/office/drawing/2014/main" id="{48384237-E7BA-4B69-93C5-3314A13AC7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22" name="Picture 4">
          <a:extLst>
            <a:ext uri="{FF2B5EF4-FFF2-40B4-BE49-F238E27FC236}">
              <a16:creationId xmlns:a16="http://schemas.microsoft.com/office/drawing/2014/main" id="{F682B377-4F08-4F3F-B405-1A32361ED0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23" name="Picture 4">
          <a:extLst>
            <a:ext uri="{FF2B5EF4-FFF2-40B4-BE49-F238E27FC236}">
              <a16:creationId xmlns:a16="http://schemas.microsoft.com/office/drawing/2014/main" id="{5B7AA7E0-91E0-4401-8F0A-1CA5CA0931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24" name="Picture 4">
          <a:extLst>
            <a:ext uri="{FF2B5EF4-FFF2-40B4-BE49-F238E27FC236}">
              <a16:creationId xmlns:a16="http://schemas.microsoft.com/office/drawing/2014/main" id="{C07C7354-9E56-49D2-BB6B-159514B5E0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25" name="Picture 4">
          <a:extLst>
            <a:ext uri="{FF2B5EF4-FFF2-40B4-BE49-F238E27FC236}">
              <a16:creationId xmlns:a16="http://schemas.microsoft.com/office/drawing/2014/main" id="{9F42BC99-FA5A-4A2C-8B76-0A30C01184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26" name="Picture 4">
          <a:extLst>
            <a:ext uri="{FF2B5EF4-FFF2-40B4-BE49-F238E27FC236}">
              <a16:creationId xmlns:a16="http://schemas.microsoft.com/office/drawing/2014/main" id="{D3ECC4A9-5356-4DE5-92C6-3D319C2E7B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27" name="Picture 4">
          <a:extLst>
            <a:ext uri="{FF2B5EF4-FFF2-40B4-BE49-F238E27FC236}">
              <a16:creationId xmlns:a16="http://schemas.microsoft.com/office/drawing/2014/main" id="{C41169DA-24C5-44F4-A6AD-5E2B5934A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28" name="Picture 4">
          <a:extLst>
            <a:ext uri="{FF2B5EF4-FFF2-40B4-BE49-F238E27FC236}">
              <a16:creationId xmlns:a16="http://schemas.microsoft.com/office/drawing/2014/main" id="{B31215A6-6432-4538-92DB-47D826164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29" name="Picture 4">
          <a:extLst>
            <a:ext uri="{FF2B5EF4-FFF2-40B4-BE49-F238E27FC236}">
              <a16:creationId xmlns:a16="http://schemas.microsoft.com/office/drawing/2014/main" id="{8E2D194F-AF94-4F26-B44D-7E6547F8E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30" name="Picture 4">
          <a:extLst>
            <a:ext uri="{FF2B5EF4-FFF2-40B4-BE49-F238E27FC236}">
              <a16:creationId xmlns:a16="http://schemas.microsoft.com/office/drawing/2014/main" id="{ED59DCF6-EE9A-468A-831F-73A0074CA2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31" name="Picture 4">
          <a:extLst>
            <a:ext uri="{FF2B5EF4-FFF2-40B4-BE49-F238E27FC236}">
              <a16:creationId xmlns:a16="http://schemas.microsoft.com/office/drawing/2014/main" id="{6F07FFA1-48F8-426D-B218-FD79F3AE9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32" name="Picture 4">
          <a:extLst>
            <a:ext uri="{FF2B5EF4-FFF2-40B4-BE49-F238E27FC236}">
              <a16:creationId xmlns:a16="http://schemas.microsoft.com/office/drawing/2014/main" id="{D989737E-1146-44D1-BFB4-7A0C10711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33" name="Picture 4">
          <a:extLst>
            <a:ext uri="{FF2B5EF4-FFF2-40B4-BE49-F238E27FC236}">
              <a16:creationId xmlns:a16="http://schemas.microsoft.com/office/drawing/2014/main" id="{AE3D10CF-E2DC-46D0-B8A9-471034FB3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34" name="Picture 4">
          <a:extLst>
            <a:ext uri="{FF2B5EF4-FFF2-40B4-BE49-F238E27FC236}">
              <a16:creationId xmlns:a16="http://schemas.microsoft.com/office/drawing/2014/main" id="{3D93A344-4880-42A2-9C29-C5E520BC20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35" name="Picture 4">
          <a:extLst>
            <a:ext uri="{FF2B5EF4-FFF2-40B4-BE49-F238E27FC236}">
              <a16:creationId xmlns:a16="http://schemas.microsoft.com/office/drawing/2014/main" id="{C571B843-742E-4647-B2CF-3CA5AB451C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36" name="Picture 4">
          <a:extLst>
            <a:ext uri="{FF2B5EF4-FFF2-40B4-BE49-F238E27FC236}">
              <a16:creationId xmlns:a16="http://schemas.microsoft.com/office/drawing/2014/main" id="{CAA54FCC-AEB2-4ADF-AEF2-49C1BE68B5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37" name="Picture 4">
          <a:extLst>
            <a:ext uri="{FF2B5EF4-FFF2-40B4-BE49-F238E27FC236}">
              <a16:creationId xmlns:a16="http://schemas.microsoft.com/office/drawing/2014/main" id="{6285E224-ACBC-4407-ABAD-A8F1A920DB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38" name="Picture 4">
          <a:extLst>
            <a:ext uri="{FF2B5EF4-FFF2-40B4-BE49-F238E27FC236}">
              <a16:creationId xmlns:a16="http://schemas.microsoft.com/office/drawing/2014/main" id="{C3F45840-FEE6-4441-942A-B253028D7F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39" name="Picture 4">
          <a:extLst>
            <a:ext uri="{FF2B5EF4-FFF2-40B4-BE49-F238E27FC236}">
              <a16:creationId xmlns:a16="http://schemas.microsoft.com/office/drawing/2014/main" id="{545473B7-D358-4A50-9794-A2088F6562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40" name="Picture 4">
          <a:extLst>
            <a:ext uri="{FF2B5EF4-FFF2-40B4-BE49-F238E27FC236}">
              <a16:creationId xmlns:a16="http://schemas.microsoft.com/office/drawing/2014/main" id="{0324AD95-217B-470D-996C-C33B4D7F28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41" name="Picture 4">
          <a:extLst>
            <a:ext uri="{FF2B5EF4-FFF2-40B4-BE49-F238E27FC236}">
              <a16:creationId xmlns:a16="http://schemas.microsoft.com/office/drawing/2014/main" id="{2C99E9C2-9047-4047-A222-C5537701C1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42" name="Picture 4">
          <a:extLst>
            <a:ext uri="{FF2B5EF4-FFF2-40B4-BE49-F238E27FC236}">
              <a16:creationId xmlns:a16="http://schemas.microsoft.com/office/drawing/2014/main" id="{65769162-D1FA-4C0C-B2CB-FFB370C18F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43" name="Picture 4">
          <a:extLst>
            <a:ext uri="{FF2B5EF4-FFF2-40B4-BE49-F238E27FC236}">
              <a16:creationId xmlns:a16="http://schemas.microsoft.com/office/drawing/2014/main" id="{DB0D1143-6AE7-491F-9ED3-5D4963FCB4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44" name="Picture 4">
          <a:extLst>
            <a:ext uri="{FF2B5EF4-FFF2-40B4-BE49-F238E27FC236}">
              <a16:creationId xmlns:a16="http://schemas.microsoft.com/office/drawing/2014/main" id="{4708005E-FAD0-4B8E-8ABC-CB127F761A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45" name="Picture 4">
          <a:extLst>
            <a:ext uri="{FF2B5EF4-FFF2-40B4-BE49-F238E27FC236}">
              <a16:creationId xmlns:a16="http://schemas.microsoft.com/office/drawing/2014/main" id="{A0AEF5A2-B2AB-477F-B2FF-390E754B1A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46" name="Picture 4">
          <a:extLst>
            <a:ext uri="{FF2B5EF4-FFF2-40B4-BE49-F238E27FC236}">
              <a16:creationId xmlns:a16="http://schemas.microsoft.com/office/drawing/2014/main" id="{2CD3C5B1-62B6-4DC8-92BD-9725961FC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47" name="Picture 4">
          <a:extLst>
            <a:ext uri="{FF2B5EF4-FFF2-40B4-BE49-F238E27FC236}">
              <a16:creationId xmlns:a16="http://schemas.microsoft.com/office/drawing/2014/main" id="{1397A121-B652-46A7-891B-F4B302EB96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48" name="Picture 4">
          <a:extLst>
            <a:ext uri="{FF2B5EF4-FFF2-40B4-BE49-F238E27FC236}">
              <a16:creationId xmlns:a16="http://schemas.microsoft.com/office/drawing/2014/main" id="{EC5801C2-8CA2-4C4C-9C21-F903542E76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49" name="Picture 4">
          <a:extLst>
            <a:ext uri="{FF2B5EF4-FFF2-40B4-BE49-F238E27FC236}">
              <a16:creationId xmlns:a16="http://schemas.microsoft.com/office/drawing/2014/main" id="{C14E351D-62EB-44BC-9479-D0306425E5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50" name="Picture 4">
          <a:extLst>
            <a:ext uri="{FF2B5EF4-FFF2-40B4-BE49-F238E27FC236}">
              <a16:creationId xmlns:a16="http://schemas.microsoft.com/office/drawing/2014/main" id="{6C58D7FB-9E09-4649-B89D-1C737DE4E7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51" name="Picture 4">
          <a:extLst>
            <a:ext uri="{FF2B5EF4-FFF2-40B4-BE49-F238E27FC236}">
              <a16:creationId xmlns:a16="http://schemas.microsoft.com/office/drawing/2014/main" id="{677569B2-3C67-48FF-BD76-6E30FAF55D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52" name="Picture 4">
          <a:extLst>
            <a:ext uri="{FF2B5EF4-FFF2-40B4-BE49-F238E27FC236}">
              <a16:creationId xmlns:a16="http://schemas.microsoft.com/office/drawing/2014/main" id="{6947C978-08F0-44BA-B204-80AFA40B0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53" name="Picture 4">
          <a:extLst>
            <a:ext uri="{FF2B5EF4-FFF2-40B4-BE49-F238E27FC236}">
              <a16:creationId xmlns:a16="http://schemas.microsoft.com/office/drawing/2014/main" id="{B4A55F76-F774-4265-8959-F8862E0C94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54" name="Picture 4">
          <a:extLst>
            <a:ext uri="{FF2B5EF4-FFF2-40B4-BE49-F238E27FC236}">
              <a16:creationId xmlns:a16="http://schemas.microsoft.com/office/drawing/2014/main" id="{4AA8420A-B62B-4481-88DD-9437A83EAB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55" name="Picture 4">
          <a:extLst>
            <a:ext uri="{FF2B5EF4-FFF2-40B4-BE49-F238E27FC236}">
              <a16:creationId xmlns:a16="http://schemas.microsoft.com/office/drawing/2014/main" id="{04DA78CB-7F8D-4C53-AEDE-8932D433D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56" name="Picture 4">
          <a:extLst>
            <a:ext uri="{FF2B5EF4-FFF2-40B4-BE49-F238E27FC236}">
              <a16:creationId xmlns:a16="http://schemas.microsoft.com/office/drawing/2014/main" id="{5B93224C-D413-48B9-9DDE-3CE8A5986B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57" name="Picture 4">
          <a:extLst>
            <a:ext uri="{FF2B5EF4-FFF2-40B4-BE49-F238E27FC236}">
              <a16:creationId xmlns:a16="http://schemas.microsoft.com/office/drawing/2014/main" id="{921B6D11-596E-49B6-8856-1763B5F8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58" name="Picture 4">
          <a:extLst>
            <a:ext uri="{FF2B5EF4-FFF2-40B4-BE49-F238E27FC236}">
              <a16:creationId xmlns:a16="http://schemas.microsoft.com/office/drawing/2014/main" id="{A85C1D14-9CE1-4BDF-AB33-F8A5891D46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59" name="Picture 4">
          <a:extLst>
            <a:ext uri="{FF2B5EF4-FFF2-40B4-BE49-F238E27FC236}">
              <a16:creationId xmlns:a16="http://schemas.microsoft.com/office/drawing/2014/main" id="{890CE8CD-BC6F-458B-84A0-BB7E75178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60" name="Picture 4">
          <a:extLst>
            <a:ext uri="{FF2B5EF4-FFF2-40B4-BE49-F238E27FC236}">
              <a16:creationId xmlns:a16="http://schemas.microsoft.com/office/drawing/2014/main" id="{F56F2EE5-37C7-4A85-8283-A3950E9A07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61" name="Picture 4">
          <a:extLst>
            <a:ext uri="{FF2B5EF4-FFF2-40B4-BE49-F238E27FC236}">
              <a16:creationId xmlns:a16="http://schemas.microsoft.com/office/drawing/2014/main" id="{22B359DF-17D3-468B-86C6-CBC850D0E2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62" name="Picture 4">
          <a:extLst>
            <a:ext uri="{FF2B5EF4-FFF2-40B4-BE49-F238E27FC236}">
              <a16:creationId xmlns:a16="http://schemas.microsoft.com/office/drawing/2014/main" id="{492958ED-C06E-4860-9203-40C9E9F0E7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63" name="Picture 4">
          <a:extLst>
            <a:ext uri="{FF2B5EF4-FFF2-40B4-BE49-F238E27FC236}">
              <a16:creationId xmlns:a16="http://schemas.microsoft.com/office/drawing/2014/main" id="{BF202CB2-815C-459E-839C-58F5284B2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64" name="Picture 4">
          <a:extLst>
            <a:ext uri="{FF2B5EF4-FFF2-40B4-BE49-F238E27FC236}">
              <a16:creationId xmlns:a16="http://schemas.microsoft.com/office/drawing/2014/main" id="{A5C0EAC2-2401-427E-A598-B0AD27F79A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65" name="Picture 4">
          <a:extLst>
            <a:ext uri="{FF2B5EF4-FFF2-40B4-BE49-F238E27FC236}">
              <a16:creationId xmlns:a16="http://schemas.microsoft.com/office/drawing/2014/main" id="{68D1131D-9F99-42A6-BCD9-0B5FC9A263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66" name="Picture 4">
          <a:extLst>
            <a:ext uri="{FF2B5EF4-FFF2-40B4-BE49-F238E27FC236}">
              <a16:creationId xmlns:a16="http://schemas.microsoft.com/office/drawing/2014/main" id="{655D0539-4C06-40A4-813F-872B94BA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67" name="Picture 4">
          <a:extLst>
            <a:ext uri="{FF2B5EF4-FFF2-40B4-BE49-F238E27FC236}">
              <a16:creationId xmlns:a16="http://schemas.microsoft.com/office/drawing/2014/main" id="{A469055E-7411-4439-9FD0-D322F0595D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68" name="Picture 4">
          <a:extLst>
            <a:ext uri="{FF2B5EF4-FFF2-40B4-BE49-F238E27FC236}">
              <a16:creationId xmlns:a16="http://schemas.microsoft.com/office/drawing/2014/main" id="{ABFA0A9D-514E-42D4-96CA-FF0BCF94A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69" name="Picture 4">
          <a:extLst>
            <a:ext uri="{FF2B5EF4-FFF2-40B4-BE49-F238E27FC236}">
              <a16:creationId xmlns:a16="http://schemas.microsoft.com/office/drawing/2014/main" id="{8EE22F53-5EBF-42DE-9470-9591C617DA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70" name="Picture 4">
          <a:extLst>
            <a:ext uri="{FF2B5EF4-FFF2-40B4-BE49-F238E27FC236}">
              <a16:creationId xmlns:a16="http://schemas.microsoft.com/office/drawing/2014/main" id="{6B4307EB-80CD-4260-9D28-85F55CE80C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71" name="Picture 4">
          <a:extLst>
            <a:ext uri="{FF2B5EF4-FFF2-40B4-BE49-F238E27FC236}">
              <a16:creationId xmlns:a16="http://schemas.microsoft.com/office/drawing/2014/main" id="{985BB59B-8959-456A-932F-0FBB1DD081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72" name="Picture 4">
          <a:extLst>
            <a:ext uri="{FF2B5EF4-FFF2-40B4-BE49-F238E27FC236}">
              <a16:creationId xmlns:a16="http://schemas.microsoft.com/office/drawing/2014/main" id="{B91C6831-1438-4129-A05D-B33B4E9AD9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73" name="Picture 4">
          <a:extLst>
            <a:ext uri="{FF2B5EF4-FFF2-40B4-BE49-F238E27FC236}">
              <a16:creationId xmlns:a16="http://schemas.microsoft.com/office/drawing/2014/main" id="{1F79E47F-60FE-4C74-B882-EE3A96DF96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74" name="Picture 4">
          <a:extLst>
            <a:ext uri="{FF2B5EF4-FFF2-40B4-BE49-F238E27FC236}">
              <a16:creationId xmlns:a16="http://schemas.microsoft.com/office/drawing/2014/main" id="{EA0D6657-0BF4-43CC-B6B8-E669867FA3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75" name="Picture 4">
          <a:extLst>
            <a:ext uri="{FF2B5EF4-FFF2-40B4-BE49-F238E27FC236}">
              <a16:creationId xmlns:a16="http://schemas.microsoft.com/office/drawing/2014/main" id="{4CB2BB5F-C1AA-4833-8F21-82264FA4BE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76" name="Picture 4">
          <a:extLst>
            <a:ext uri="{FF2B5EF4-FFF2-40B4-BE49-F238E27FC236}">
              <a16:creationId xmlns:a16="http://schemas.microsoft.com/office/drawing/2014/main" id="{3DFDE6EE-6A18-4D2E-8322-05B2992F5C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77" name="Picture 4">
          <a:extLst>
            <a:ext uri="{FF2B5EF4-FFF2-40B4-BE49-F238E27FC236}">
              <a16:creationId xmlns:a16="http://schemas.microsoft.com/office/drawing/2014/main" id="{C83DF967-85A9-4E07-94AA-8E35E8C1BC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78" name="Picture 4">
          <a:extLst>
            <a:ext uri="{FF2B5EF4-FFF2-40B4-BE49-F238E27FC236}">
              <a16:creationId xmlns:a16="http://schemas.microsoft.com/office/drawing/2014/main" id="{EAD4373D-14E1-46FC-AC36-5737486FB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79" name="Picture 4">
          <a:extLst>
            <a:ext uri="{FF2B5EF4-FFF2-40B4-BE49-F238E27FC236}">
              <a16:creationId xmlns:a16="http://schemas.microsoft.com/office/drawing/2014/main" id="{4C117597-9636-444A-82E6-22AD4007EF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80" name="Picture 4">
          <a:extLst>
            <a:ext uri="{FF2B5EF4-FFF2-40B4-BE49-F238E27FC236}">
              <a16:creationId xmlns:a16="http://schemas.microsoft.com/office/drawing/2014/main" id="{B3710896-B793-486F-BFC3-5336BD58AD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81" name="Picture 4">
          <a:extLst>
            <a:ext uri="{FF2B5EF4-FFF2-40B4-BE49-F238E27FC236}">
              <a16:creationId xmlns:a16="http://schemas.microsoft.com/office/drawing/2014/main" id="{0629B70C-2D2C-4B51-94E2-F90A38DC54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82" name="Picture 4">
          <a:extLst>
            <a:ext uri="{FF2B5EF4-FFF2-40B4-BE49-F238E27FC236}">
              <a16:creationId xmlns:a16="http://schemas.microsoft.com/office/drawing/2014/main" id="{3E629AC3-92B2-4A62-8C50-45295A6455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83" name="Picture 4">
          <a:extLst>
            <a:ext uri="{FF2B5EF4-FFF2-40B4-BE49-F238E27FC236}">
              <a16:creationId xmlns:a16="http://schemas.microsoft.com/office/drawing/2014/main" id="{F46D7A36-6541-457D-B5D4-5EDFC0F096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84" name="Picture 4">
          <a:extLst>
            <a:ext uri="{FF2B5EF4-FFF2-40B4-BE49-F238E27FC236}">
              <a16:creationId xmlns:a16="http://schemas.microsoft.com/office/drawing/2014/main" id="{6315F7AB-D327-40A2-AE02-D217D94D7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85" name="Picture 4">
          <a:extLst>
            <a:ext uri="{FF2B5EF4-FFF2-40B4-BE49-F238E27FC236}">
              <a16:creationId xmlns:a16="http://schemas.microsoft.com/office/drawing/2014/main" id="{3B354866-632D-4FC4-A5C0-9677577C63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86" name="Picture 4">
          <a:extLst>
            <a:ext uri="{FF2B5EF4-FFF2-40B4-BE49-F238E27FC236}">
              <a16:creationId xmlns:a16="http://schemas.microsoft.com/office/drawing/2014/main" id="{2B0004CA-5DF8-47F0-95A6-0738769AB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87" name="Picture 4">
          <a:extLst>
            <a:ext uri="{FF2B5EF4-FFF2-40B4-BE49-F238E27FC236}">
              <a16:creationId xmlns:a16="http://schemas.microsoft.com/office/drawing/2014/main" id="{8DC5245A-464F-4C0B-9813-204D20C626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88" name="Picture 4">
          <a:extLst>
            <a:ext uri="{FF2B5EF4-FFF2-40B4-BE49-F238E27FC236}">
              <a16:creationId xmlns:a16="http://schemas.microsoft.com/office/drawing/2014/main" id="{4E482F0F-6E1B-4E33-8424-D656ED0F6D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89" name="Picture 4">
          <a:extLst>
            <a:ext uri="{FF2B5EF4-FFF2-40B4-BE49-F238E27FC236}">
              <a16:creationId xmlns:a16="http://schemas.microsoft.com/office/drawing/2014/main" id="{6077948F-4910-4898-A0B7-4EAB5CE145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90" name="Picture 4">
          <a:extLst>
            <a:ext uri="{FF2B5EF4-FFF2-40B4-BE49-F238E27FC236}">
              <a16:creationId xmlns:a16="http://schemas.microsoft.com/office/drawing/2014/main" id="{2F12F494-E1E6-41F8-B4F7-E3863BCE4A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91" name="Picture 4">
          <a:extLst>
            <a:ext uri="{FF2B5EF4-FFF2-40B4-BE49-F238E27FC236}">
              <a16:creationId xmlns:a16="http://schemas.microsoft.com/office/drawing/2014/main" id="{07EEAE48-41BC-4E38-B902-B36A529A4C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92" name="Picture 4">
          <a:extLst>
            <a:ext uri="{FF2B5EF4-FFF2-40B4-BE49-F238E27FC236}">
              <a16:creationId xmlns:a16="http://schemas.microsoft.com/office/drawing/2014/main" id="{C83A9365-5034-4F1C-9ED7-BC5E8B31A4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93" name="Picture 4">
          <a:extLst>
            <a:ext uri="{FF2B5EF4-FFF2-40B4-BE49-F238E27FC236}">
              <a16:creationId xmlns:a16="http://schemas.microsoft.com/office/drawing/2014/main" id="{80773875-FE1D-4844-A60B-C21272602C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94" name="Picture 4">
          <a:extLst>
            <a:ext uri="{FF2B5EF4-FFF2-40B4-BE49-F238E27FC236}">
              <a16:creationId xmlns:a16="http://schemas.microsoft.com/office/drawing/2014/main" id="{59740962-1AD2-476D-BF69-CAF9CA3519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95" name="Picture 4">
          <a:extLst>
            <a:ext uri="{FF2B5EF4-FFF2-40B4-BE49-F238E27FC236}">
              <a16:creationId xmlns:a16="http://schemas.microsoft.com/office/drawing/2014/main" id="{C7336828-B64B-479E-8E23-8A235B421B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96" name="Picture 4">
          <a:extLst>
            <a:ext uri="{FF2B5EF4-FFF2-40B4-BE49-F238E27FC236}">
              <a16:creationId xmlns:a16="http://schemas.microsoft.com/office/drawing/2014/main" id="{3FD504AD-1A46-4179-9174-474D8E665C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97" name="Picture 4">
          <a:extLst>
            <a:ext uri="{FF2B5EF4-FFF2-40B4-BE49-F238E27FC236}">
              <a16:creationId xmlns:a16="http://schemas.microsoft.com/office/drawing/2014/main" id="{2693FBD5-880F-45FE-8DBF-3438A17631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98" name="Picture 4">
          <a:extLst>
            <a:ext uri="{FF2B5EF4-FFF2-40B4-BE49-F238E27FC236}">
              <a16:creationId xmlns:a16="http://schemas.microsoft.com/office/drawing/2014/main" id="{E6ECD1F4-3FC9-4633-B139-A85DCADE87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99" name="Picture 4">
          <a:extLst>
            <a:ext uri="{FF2B5EF4-FFF2-40B4-BE49-F238E27FC236}">
              <a16:creationId xmlns:a16="http://schemas.microsoft.com/office/drawing/2014/main" id="{5AAD6CB1-3A5A-4498-ACA2-B6836132EB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00" name="Picture 4">
          <a:extLst>
            <a:ext uri="{FF2B5EF4-FFF2-40B4-BE49-F238E27FC236}">
              <a16:creationId xmlns:a16="http://schemas.microsoft.com/office/drawing/2014/main" id="{81E5C2F8-E671-4B3B-9A6A-0EC0545CE6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01" name="Picture 4">
          <a:extLst>
            <a:ext uri="{FF2B5EF4-FFF2-40B4-BE49-F238E27FC236}">
              <a16:creationId xmlns:a16="http://schemas.microsoft.com/office/drawing/2014/main" id="{61DA8ECF-21A8-479B-90C7-F5C68460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02" name="Picture 4">
          <a:extLst>
            <a:ext uri="{FF2B5EF4-FFF2-40B4-BE49-F238E27FC236}">
              <a16:creationId xmlns:a16="http://schemas.microsoft.com/office/drawing/2014/main" id="{E3AAAEF1-A51B-4880-88F9-7B01C3AF8C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03" name="Picture 4">
          <a:extLst>
            <a:ext uri="{FF2B5EF4-FFF2-40B4-BE49-F238E27FC236}">
              <a16:creationId xmlns:a16="http://schemas.microsoft.com/office/drawing/2014/main" id="{6182D9CC-074C-44CC-86DA-890676D6E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04" name="Picture 4">
          <a:extLst>
            <a:ext uri="{FF2B5EF4-FFF2-40B4-BE49-F238E27FC236}">
              <a16:creationId xmlns:a16="http://schemas.microsoft.com/office/drawing/2014/main" id="{4D19F6C9-95D2-4E7A-A354-CBD70867E1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05" name="Picture 4">
          <a:extLst>
            <a:ext uri="{FF2B5EF4-FFF2-40B4-BE49-F238E27FC236}">
              <a16:creationId xmlns:a16="http://schemas.microsoft.com/office/drawing/2014/main" id="{9A402EB7-2D73-46A7-AC35-BFCB4490F5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06" name="Picture 4">
          <a:extLst>
            <a:ext uri="{FF2B5EF4-FFF2-40B4-BE49-F238E27FC236}">
              <a16:creationId xmlns:a16="http://schemas.microsoft.com/office/drawing/2014/main" id="{E9B92773-CB48-49F9-A4BB-08CC30157B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07" name="Picture 4">
          <a:extLst>
            <a:ext uri="{FF2B5EF4-FFF2-40B4-BE49-F238E27FC236}">
              <a16:creationId xmlns:a16="http://schemas.microsoft.com/office/drawing/2014/main" id="{B2F2AF57-63D9-4EC5-A7EA-87DCE0B51D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08" name="Picture 4">
          <a:extLst>
            <a:ext uri="{FF2B5EF4-FFF2-40B4-BE49-F238E27FC236}">
              <a16:creationId xmlns:a16="http://schemas.microsoft.com/office/drawing/2014/main" id="{D99736FA-BF31-4B11-9712-EFA958BD6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09" name="Picture 4">
          <a:extLst>
            <a:ext uri="{FF2B5EF4-FFF2-40B4-BE49-F238E27FC236}">
              <a16:creationId xmlns:a16="http://schemas.microsoft.com/office/drawing/2014/main" id="{2C35A15A-50C4-4D78-97FD-8725F5EA17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10" name="Picture 4">
          <a:extLst>
            <a:ext uri="{FF2B5EF4-FFF2-40B4-BE49-F238E27FC236}">
              <a16:creationId xmlns:a16="http://schemas.microsoft.com/office/drawing/2014/main" id="{10217DF5-99D4-4301-98FF-B3878BB467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11" name="Picture 4">
          <a:extLst>
            <a:ext uri="{FF2B5EF4-FFF2-40B4-BE49-F238E27FC236}">
              <a16:creationId xmlns:a16="http://schemas.microsoft.com/office/drawing/2014/main" id="{018CFD52-D282-4F27-BD5E-4FA4EF566F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12" name="Picture 4">
          <a:extLst>
            <a:ext uri="{FF2B5EF4-FFF2-40B4-BE49-F238E27FC236}">
              <a16:creationId xmlns:a16="http://schemas.microsoft.com/office/drawing/2014/main" id="{A49AB2AB-FB73-41F8-9484-2EA961F504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13" name="Picture 4">
          <a:extLst>
            <a:ext uri="{FF2B5EF4-FFF2-40B4-BE49-F238E27FC236}">
              <a16:creationId xmlns:a16="http://schemas.microsoft.com/office/drawing/2014/main" id="{488B0DB6-243D-4AF1-B585-A8DF6D62D1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14" name="Picture 4">
          <a:extLst>
            <a:ext uri="{FF2B5EF4-FFF2-40B4-BE49-F238E27FC236}">
              <a16:creationId xmlns:a16="http://schemas.microsoft.com/office/drawing/2014/main" id="{768A4989-3EDE-46D2-989F-B855FB4C34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15" name="Picture 4">
          <a:extLst>
            <a:ext uri="{FF2B5EF4-FFF2-40B4-BE49-F238E27FC236}">
              <a16:creationId xmlns:a16="http://schemas.microsoft.com/office/drawing/2014/main" id="{C1355B58-4D0A-440D-997C-46616D5999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16" name="Picture 4">
          <a:extLst>
            <a:ext uri="{FF2B5EF4-FFF2-40B4-BE49-F238E27FC236}">
              <a16:creationId xmlns:a16="http://schemas.microsoft.com/office/drawing/2014/main" id="{F27248F8-03F4-41DF-AF7D-765D58E343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17" name="Picture 4">
          <a:extLst>
            <a:ext uri="{FF2B5EF4-FFF2-40B4-BE49-F238E27FC236}">
              <a16:creationId xmlns:a16="http://schemas.microsoft.com/office/drawing/2014/main" id="{762E9EE4-9FEE-48F7-9B7E-5A19A9AC6B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18" name="Picture 4">
          <a:extLst>
            <a:ext uri="{FF2B5EF4-FFF2-40B4-BE49-F238E27FC236}">
              <a16:creationId xmlns:a16="http://schemas.microsoft.com/office/drawing/2014/main" id="{EBC4A26A-CD58-49F8-A2DC-B489AF3CDA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19" name="Picture 4">
          <a:extLst>
            <a:ext uri="{FF2B5EF4-FFF2-40B4-BE49-F238E27FC236}">
              <a16:creationId xmlns:a16="http://schemas.microsoft.com/office/drawing/2014/main" id="{4CF9468B-07B8-4446-BC91-31F657F42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20" name="Picture 4">
          <a:extLst>
            <a:ext uri="{FF2B5EF4-FFF2-40B4-BE49-F238E27FC236}">
              <a16:creationId xmlns:a16="http://schemas.microsoft.com/office/drawing/2014/main" id="{D7A36084-1D45-4AF4-81B8-BDCE2915E1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21" name="Picture 4">
          <a:extLst>
            <a:ext uri="{FF2B5EF4-FFF2-40B4-BE49-F238E27FC236}">
              <a16:creationId xmlns:a16="http://schemas.microsoft.com/office/drawing/2014/main" id="{C5732B7A-7813-4423-BC18-E8969E1CBE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22" name="Picture 4">
          <a:extLst>
            <a:ext uri="{FF2B5EF4-FFF2-40B4-BE49-F238E27FC236}">
              <a16:creationId xmlns:a16="http://schemas.microsoft.com/office/drawing/2014/main" id="{28E61581-1EB8-4EA4-AFA2-214B7FB508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23" name="Picture 4">
          <a:extLst>
            <a:ext uri="{FF2B5EF4-FFF2-40B4-BE49-F238E27FC236}">
              <a16:creationId xmlns:a16="http://schemas.microsoft.com/office/drawing/2014/main" id="{34AF117A-A5C7-4371-97B5-79A478C28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24" name="Picture 4">
          <a:extLst>
            <a:ext uri="{FF2B5EF4-FFF2-40B4-BE49-F238E27FC236}">
              <a16:creationId xmlns:a16="http://schemas.microsoft.com/office/drawing/2014/main" id="{0FAF2E5D-303E-4D54-AA72-0A359A09A9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25" name="Picture 4">
          <a:extLst>
            <a:ext uri="{FF2B5EF4-FFF2-40B4-BE49-F238E27FC236}">
              <a16:creationId xmlns:a16="http://schemas.microsoft.com/office/drawing/2014/main" id="{A218E591-FCFC-4DC2-8D50-15C45A823D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26" name="Picture 4">
          <a:extLst>
            <a:ext uri="{FF2B5EF4-FFF2-40B4-BE49-F238E27FC236}">
              <a16:creationId xmlns:a16="http://schemas.microsoft.com/office/drawing/2014/main" id="{01AAFDEF-1626-41D6-B71F-1958A6C446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27" name="Picture 4">
          <a:extLst>
            <a:ext uri="{FF2B5EF4-FFF2-40B4-BE49-F238E27FC236}">
              <a16:creationId xmlns:a16="http://schemas.microsoft.com/office/drawing/2014/main" id="{2673C8E9-8B98-4C1B-8D41-D9E7E79E36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28" name="Picture 4">
          <a:extLst>
            <a:ext uri="{FF2B5EF4-FFF2-40B4-BE49-F238E27FC236}">
              <a16:creationId xmlns:a16="http://schemas.microsoft.com/office/drawing/2014/main" id="{15DC968D-BDEB-4D23-A1B9-68922B0E8F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29" name="Picture 4">
          <a:extLst>
            <a:ext uri="{FF2B5EF4-FFF2-40B4-BE49-F238E27FC236}">
              <a16:creationId xmlns:a16="http://schemas.microsoft.com/office/drawing/2014/main" id="{C38FB5CC-4FAC-4D25-9382-496488DD05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30" name="Picture 4">
          <a:extLst>
            <a:ext uri="{FF2B5EF4-FFF2-40B4-BE49-F238E27FC236}">
              <a16:creationId xmlns:a16="http://schemas.microsoft.com/office/drawing/2014/main" id="{BE48C2B7-3457-4B74-B19D-4D3E395DB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31" name="Picture 4">
          <a:extLst>
            <a:ext uri="{FF2B5EF4-FFF2-40B4-BE49-F238E27FC236}">
              <a16:creationId xmlns:a16="http://schemas.microsoft.com/office/drawing/2014/main" id="{6924FA82-3B94-48F9-8683-997B06A671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32" name="Picture 4">
          <a:extLst>
            <a:ext uri="{FF2B5EF4-FFF2-40B4-BE49-F238E27FC236}">
              <a16:creationId xmlns:a16="http://schemas.microsoft.com/office/drawing/2014/main" id="{BF6E115F-1C4C-4AF4-90A6-AACDB8090E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33" name="Picture 4">
          <a:extLst>
            <a:ext uri="{FF2B5EF4-FFF2-40B4-BE49-F238E27FC236}">
              <a16:creationId xmlns:a16="http://schemas.microsoft.com/office/drawing/2014/main" id="{4DF61E5B-E6B3-43D1-B65D-30053F96F0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34" name="Picture 4">
          <a:extLst>
            <a:ext uri="{FF2B5EF4-FFF2-40B4-BE49-F238E27FC236}">
              <a16:creationId xmlns:a16="http://schemas.microsoft.com/office/drawing/2014/main" id="{5BCD9CD3-CA70-457E-A66C-3E98DCCAD4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35" name="Picture 4">
          <a:extLst>
            <a:ext uri="{FF2B5EF4-FFF2-40B4-BE49-F238E27FC236}">
              <a16:creationId xmlns:a16="http://schemas.microsoft.com/office/drawing/2014/main" id="{DE000B05-A424-4E9F-9807-A258E47474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36" name="Picture 4">
          <a:extLst>
            <a:ext uri="{FF2B5EF4-FFF2-40B4-BE49-F238E27FC236}">
              <a16:creationId xmlns:a16="http://schemas.microsoft.com/office/drawing/2014/main" id="{08BCF989-5654-49DF-BE4A-A7204B874D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37" name="Picture 4">
          <a:extLst>
            <a:ext uri="{FF2B5EF4-FFF2-40B4-BE49-F238E27FC236}">
              <a16:creationId xmlns:a16="http://schemas.microsoft.com/office/drawing/2014/main" id="{0065AEE3-DBC5-4731-9134-3770236CB4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38" name="Picture 4">
          <a:extLst>
            <a:ext uri="{FF2B5EF4-FFF2-40B4-BE49-F238E27FC236}">
              <a16:creationId xmlns:a16="http://schemas.microsoft.com/office/drawing/2014/main" id="{4C8387F5-24E8-4F51-822C-595D394513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39" name="Picture 4">
          <a:extLst>
            <a:ext uri="{FF2B5EF4-FFF2-40B4-BE49-F238E27FC236}">
              <a16:creationId xmlns:a16="http://schemas.microsoft.com/office/drawing/2014/main" id="{DE03F36E-6145-4D9C-B78B-CCA4F46B36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40" name="Picture 4">
          <a:extLst>
            <a:ext uri="{FF2B5EF4-FFF2-40B4-BE49-F238E27FC236}">
              <a16:creationId xmlns:a16="http://schemas.microsoft.com/office/drawing/2014/main" id="{3B47DA97-80F6-474E-83FC-A82819D155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41" name="Picture 4">
          <a:extLst>
            <a:ext uri="{FF2B5EF4-FFF2-40B4-BE49-F238E27FC236}">
              <a16:creationId xmlns:a16="http://schemas.microsoft.com/office/drawing/2014/main" id="{93C29CF8-EFDA-4068-864D-34A7070A7B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42" name="Picture 4">
          <a:extLst>
            <a:ext uri="{FF2B5EF4-FFF2-40B4-BE49-F238E27FC236}">
              <a16:creationId xmlns:a16="http://schemas.microsoft.com/office/drawing/2014/main" id="{CA49F1BA-F871-4E97-ACA3-8836645AF2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43" name="Picture 4">
          <a:extLst>
            <a:ext uri="{FF2B5EF4-FFF2-40B4-BE49-F238E27FC236}">
              <a16:creationId xmlns:a16="http://schemas.microsoft.com/office/drawing/2014/main" id="{23D2CDD5-7E19-4F30-99A0-69030BA182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44" name="Picture 4">
          <a:extLst>
            <a:ext uri="{FF2B5EF4-FFF2-40B4-BE49-F238E27FC236}">
              <a16:creationId xmlns:a16="http://schemas.microsoft.com/office/drawing/2014/main" id="{8DD87630-51A0-4573-AA75-882D6B4E0E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45" name="Picture 4">
          <a:extLst>
            <a:ext uri="{FF2B5EF4-FFF2-40B4-BE49-F238E27FC236}">
              <a16:creationId xmlns:a16="http://schemas.microsoft.com/office/drawing/2014/main" id="{E5999B31-A283-4139-A4A7-5E38B0257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46" name="Picture 4">
          <a:extLst>
            <a:ext uri="{FF2B5EF4-FFF2-40B4-BE49-F238E27FC236}">
              <a16:creationId xmlns:a16="http://schemas.microsoft.com/office/drawing/2014/main" id="{C07FB195-8845-49D4-AAE7-ABC7BF4F8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47" name="Picture 4">
          <a:extLst>
            <a:ext uri="{FF2B5EF4-FFF2-40B4-BE49-F238E27FC236}">
              <a16:creationId xmlns:a16="http://schemas.microsoft.com/office/drawing/2014/main" id="{D99BB498-50BC-4719-AF8D-B0F27C80F3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48" name="Picture 4">
          <a:extLst>
            <a:ext uri="{FF2B5EF4-FFF2-40B4-BE49-F238E27FC236}">
              <a16:creationId xmlns:a16="http://schemas.microsoft.com/office/drawing/2014/main" id="{9F0F9783-C973-411F-A01A-E459C1DF6F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49" name="Picture 4">
          <a:extLst>
            <a:ext uri="{FF2B5EF4-FFF2-40B4-BE49-F238E27FC236}">
              <a16:creationId xmlns:a16="http://schemas.microsoft.com/office/drawing/2014/main" id="{274BA3DC-EA9E-4122-8523-D9FACD8E96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2204509</xdr:colOff>
      <xdr:row>9</xdr:row>
      <xdr:rowOff>783801</xdr:rowOff>
    </xdr:from>
    <xdr:to>
      <xdr:col>2</xdr:col>
      <xdr:colOff>2572295</xdr:colOff>
      <xdr:row>9</xdr:row>
      <xdr:rowOff>1183005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8A2E48B4-0A3E-421F-A28F-AE830381A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29" y="3923241"/>
          <a:ext cx="367786" cy="399204"/>
        </a:xfrm>
        <a:prstGeom prst="rect">
          <a:avLst/>
        </a:prstGeom>
      </xdr:spPr>
    </xdr:pic>
    <xdr:clientData/>
  </xdr:twoCellAnchor>
  <xdr:twoCellAnchor editAs="oneCell">
    <xdr:from>
      <xdr:col>5</xdr:col>
      <xdr:colOff>2042160</xdr:colOff>
      <xdr:row>11</xdr:row>
      <xdr:rowOff>175260</xdr:rowOff>
    </xdr:from>
    <xdr:to>
      <xdr:col>5</xdr:col>
      <xdr:colOff>2472055</xdr:colOff>
      <xdr:row>11</xdr:row>
      <xdr:rowOff>576580</xdr:rowOff>
    </xdr:to>
    <xdr:pic>
      <xdr:nvPicPr>
        <xdr:cNvPr id="351" name="Graphique 350" descr="Loupe">
          <a:extLst>
            <a:ext uri="{FF2B5EF4-FFF2-40B4-BE49-F238E27FC236}">
              <a16:creationId xmlns:a16="http://schemas.microsoft.com/office/drawing/2014/main" id="{399F1620-B594-4E45-9B48-D7A81E5FE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2870180" y="4579620"/>
          <a:ext cx="429895" cy="401320"/>
        </a:xfrm>
        <a:prstGeom prst="rect">
          <a:avLst/>
        </a:prstGeom>
      </xdr:spPr>
    </xdr:pic>
    <xdr:clientData/>
  </xdr:twoCellAnchor>
  <xdr:twoCellAnchor editAs="oneCell">
    <xdr:from>
      <xdr:col>3</xdr:col>
      <xdr:colOff>2618740</xdr:colOff>
      <xdr:row>4</xdr:row>
      <xdr:rowOff>17780</xdr:rowOff>
    </xdr:from>
    <xdr:to>
      <xdr:col>4</xdr:col>
      <xdr:colOff>254635</xdr:colOff>
      <xdr:row>4</xdr:row>
      <xdr:rowOff>411480</xdr:rowOff>
    </xdr:to>
    <xdr:pic>
      <xdr:nvPicPr>
        <xdr:cNvPr id="352" name="Graphique 351" descr="Loupe">
          <a:extLst>
            <a:ext uri="{FF2B5EF4-FFF2-40B4-BE49-F238E27FC236}">
              <a16:creationId xmlns:a16="http://schemas.microsoft.com/office/drawing/2014/main" id="{7BA74EA3-92B2-4A15-A8E9-5AB940456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9286240" y="1744980"/>
          <a:ext cx="429895" cy="393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296333</xdr:colOff>
      <xdr:row>2</xdr:row>
      <xdr:rowOff>169333</xdr:rowOff>
    </xdr:from>
    <xdr:to>
      <xdr:col>1</xdr:col>
      <xdr:colOff>526053</xdr:colOff>
      <xdr:row>5</xdr:row>
      <xdr:rowOff>222250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2BBB5BA-7485-4A83-A0D6-50B9FEDD1F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58333"/>
          <a:ext cx="1343087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9B3EAC89-9E12-4FE0-9071-EA895DDF3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53583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14</xdr:row>
      <xdr:rowOff>69850</xdr:rowOff>
    </xdr:from>
    <xdr:to>
      <xdr:col>0</xdr:col>
      <xdr:colOff>880629</xdr:colOff>
      <xdr:row>14</xdr:row>
      <xdr:rowOff>296333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102886C4-2F39-4412-A87B-51F485BFA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35507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14</xdr:row>
      <xdr:rowOff>10584</xdr:rowOff>
    </xdr:from>
    <xdr:ext cx="367786" cy="391584"/>
    <xdr:pic>
      <xdr:nvPicPr>
        <xdr:cNvPr id="73" name="Image 72">
          <a:extLst>
            <a:ext uri="{FF2B5EF4-FFF2-40B4-BE49-F238E27FC236}">
              <a16:creationId xmlns:a16="http://schemas.microsoft.com/office/drawing/2014/main" id="{63AF5A61-64DD-4F5A-B388-468D3A8CF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1091" y="1129580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14</xdr:row>
      <xdr:rowOff>58928</xdr:rowOff>
    </xdr:from>
    <xdr:ext cx="372472" cy="237406"/>
    <xdr:pic>
      <xdr:nvPicPr>
        <xdr:cNvPr id="74" name="Image 73">
          <a:extLst>
            <a:ext uri="{FF2B5EF4-FFF2-40B4-BE49-F238E27FC236}">
              <a16:creationId xmlns:a16="http://schemas.microsoft.com/office/drawing/2014/main" id="{D4292887-88BA-45E3-A449-A47FA524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74" y="1134414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14</xdr:row>
      <xdr:rowOff>81696</xdr:rowOff>
    </xdr:from>
    <xdr:ext cx="379680" cy="193470"/>
    <xdr:pic>
      <xdr:nvPicPr>
        <xdr:cNvPr id="75" name="Image 74">
          <a:extLst>
            <a:ext uri="{FF2B5EF4-FFF2-40B4-BE49-F238E27FC236}">
              <a16:creationId xmlns:a16="http://schemas.microsoft.com/office/drawing/2014/main" id="{4F00EFB1-ABB2-4CB3-8ED0-75C02F41F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936" y="11366916"/>
          <a:ext cx="379680" cy="19347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7" name="Picture 4">
          <a:extLst>
            <a:ext uri="{FF2B5EF4-FFF2-40B4-BE49-F238E27FC236}">
              <a16:creationId xmlns:a16="http://schemas.microsoft.com/office/drawing/2014/main" id="{906518EC-D84C-47E4-BDC0-982EB5D97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8" name="Image 17">
          <a:extLst>
            <a:ext uri="{FF2B5EF4-FFF2-40B4-BE49-F238E27FC236}">
              <a16:creationId xmlns:a16="http://schemas.microsoft.com/office/drawing/2014/main" id="{09FF495F-F58A-48B7-8D24-83AC674BA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9" name="Picture 4">
          <a:extLst>
            <a:ext uri="{FF2B5EF4-FFF2-40B4-BE49-F238E27FC236}">
              <a16:creationId xmlns:a16="http://schemas.microsoft.com/office/drawing/2014/main" id="{C9DCC68A-8518-4844-94DD-4B59E86CC6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FD9AC282-1AD9-4838-85D7-777D11423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2" name="Picture 4">
          <a:extLst>
            <a:ext uri="{FF2B5EF4-FFF2-40B4-BE49-F238E27FC236}">
              <a16:creationId xmlns:a16="http://schemas.microsoft.com/office/drawing/2014/main" id="{11A6A844-A012-47BE-AD9D-355A7F6560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599167EC-F821-48DB-8AA0-59AB6460A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5" name="Picture 4">
          <a:extLst>
            <a:ext uri="{FF2B5EF4-FFF2-40B4-BE49-F238E27FC236}">
              <a16:creationId xmlns:a16="http://schemas.microsoft.com/office/drawing/2014/main" id="{6318D9BE-1B01-4F7B-B542-145E6EFDA2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6" name="Image 25">
          <a:extLst>
            <a:ext uri="{FF2B5EF4-FFF2-40B4-BE49-F238E27FC236}">
              <a16:creationId xmlns:a16="http://schemas.microsoft.com/office/drawing/2014/main" id="{A8D6CC66-2E46-409B-B3BF-E94F1F7B6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A2F3BAB8-9AB6-455C-A49F-AE529CC32E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226E4D20-30BF-4217-A668-7E72FE88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9" name="Picture 4">
          <a:extLst>
            <a:ext uri="{FF2B5EF4-FFF2-40B4-BE49-F238E27FC236}">
              <a16:creationId xmlns:a16="http://schemas.microsoft.com/office/drawing/2014/main" id="{E9E0B06A-562B-4B1F-B21C-B8D20D414E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28AB48F8-87D1-4456-9A73-8C7051DE9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8" name="Picture 4">
          <a:extLst>
            <a:ext uri="{FF2B5EF4-FFF2-40B4-BE49-F238E27FC236}">
              <a16:creationId xmlns:a16="http://schemas.microsoft.com/office/drawing/2014/main" id="{837E005D-0470-4249-AFAA-D813B79A16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39" name="Image 38">
          <a:extLst>
            <a:ext uri="{FF2B5EF4-FFF2-40B4-BE49-F238E27FC236}">
              <a16:creationId xmlns:a16="http://schemas.microsoft.com/office/drawing/2014/main" id="{94ECD74A-4E55-48E2-A773-8FDC66875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40" name="Picture 4">
          <a:extLst>
            <a:ext uri="{FF2B5EF4-FFF2-40B4-BE49-F238E27FC236}">
              <a16:creationId xmlns:a16="http://schemas.microsoft.com/office/drawing/2014/main" id="{21E4A64C-0E41-4DE0-BC90-CA131487EA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1" name="Image 40">
          <a:extLst>
            <a:ext uri="{FF2B5EF4-FFF2-40B4-BE49-F238E27FC236}">
              <a16:creationId xmlns:a16="http://schemas.microsoft.com/office/drawing/2014/main" id="{CAD51176-7424-4C85-B92D-DAEAC1C85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42" name="Picture 4">
          <a:extLst>
            <a:ext uri="{FF2B5EF4-FFF2-40B4-BE49-F238E27FC236}">
              <a16:creationId xmlns:a16="http://schemas.microsoft.com/office/drawing/2014/main" id="{01FF741C-5E3C-4A6C-8219-C040354A19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3" name="Image 42">
          <a:extLst>
            <a:ext uri="{FF2B5EF4-FFF2-40B4-BE49-F238E27FC236}">
              <a16:creationId xmlns:a16="http://schemas.microsoft.com/office/drawing/2014/main" id="{80717943-4517-4197-A4C2-E85E67629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26EA0F62-CD7A-4894-9026-BDE78EA6CC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5" name="Image 44">
          <a:extLst>
            <a:ext uri="{FF2B5EF4-FFF2-40B4-BE49-F238E27FC236}">
              <a16:creationId xmlns:a16="http://schemas.microsoft.com/office/drawing/2014/main" id="{134CD37F-90B4-498C-80EC-812D6DD79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78DF28CD-7946-42D5-BCC6-431DA7B256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7" name="Image 46">
          <a:extLst>
            <a:ext uri="{FF2B5EF4-FFF2-40B4-BE49-F238E27FC236}">
              <a16:creationId xmlns:a16="http://schemas.microsoft.com/office/drawing/2014/main" id="{971F05EA-88F8-4CB6-A642-1CE7DC979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48" name="Picture 4">
          <a:extLst>
            <a:ext uri="{FF2B5EF4-FFF2-40B4-BE49-F238E27FC236}">
              <a16:creationId xmlns:a16="http://schemas.microsoft.com/office/drawing/2014/main" id="{0A4A2395-2028-4AF6-A181-D99FD423C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9" name="Image 48">
          <a:extLst>
            <a:ext uri="{FF2B5EF4-FFF2-40B4-BE49-F238E27FC236}">
              <a16:creationId xmlns:a16="http://schemas.microsoft.com/office/drawing/2014/main" id="{F352EDBC-11B4-4ABA-B834-760087434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2A116719-1E2A-4B28-B467-4B1B293187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51" name="Image 50">
          <a:extLst>
            <a:ext uri="{FF2B5EF4-FFF2-40B4-BE49-F238E27FC236}">
              <a16:creationId xmlns:a16="http://schemas.microsoft.com/office/drawing/2014/main" id="{76E5AD2A-4DC1-4BCF-A564-1D67DCE5F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52" name="Picture 4">
          <a:extLst>
            <a:ext uri="{FF2B5EF4-FFF2-40B4-BE49-F238E27FC236}">
              <a16:creationId xmlns:a16="http://schemas.microsoft.com/office/drawing/2014/main" id="{A6990058-5B25-467E-AABE-DA7090CC99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53" name="Image 52">
          <a:extLst>
            <a:ext uri="{FF2B5EF4-FFF2-40B4-BE49-F238E27FC236}">
              <a16:creationId xmlns:a16="http://schemas.microsoft.com/office/drawing/2014/main" id="{F8BDBCA4-E50B-4632-A280-13CA725A6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54" name="Picture 4">
          <a:extLst>
            <a:ext uri="{FF2B5EF4-FFF2-40B4-BE49-F238E27FC236}">
              <a16:creationId xmlns:a16="http://schemas.microsoft.com/office/drawing/2014/main" id="{988B05C9-B10B-465F-8AB7-AC23197E25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55" name="Image 54">
          <a:extLst>
            <a:ext uri="{FF2B5EF4-FFF2-40B4-BE49-F238E27FC236}">
              <a16:creationId xmlns:a16="http://schemas.microsoft.com/office/drawing/2014/main" id="{3AE8529C-2E12-46BA-BB81-D29FAA99F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56" name="Picture 4">
          <a:extLst>
            <a:ext uri="{FF2B5EF4-FFF2-40B4-BE49-F238E27FC236}">
              <a16:creationId xmlns:a16="http://schemas.microsoft.com/office/drawing/2014/main" id="{B3B86A31-EA12-4E7C-9E5E-9A023D47AA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57" name="Image 56">
          <a:extLst>
            <a:ext uri="{FF2B5EF4-FFF2-40B4-BE49-F238E27FC236}">
              <a16:creationId xmlns:a16="http://schemas.microsoft.com/office/drawing/2014/main" id="{F458EC24-2676-44C2-A7F8-146DACE40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BBD314DA-F2F3-4722-9EA9-84ED7636DC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59" name="Image 58">
          <a:extLst>
            <a:ext uri="{FF2B5EF4-FFF2-40B4-BE49-F238E27FC236}">
              <a16:creationId xmlns:a16="http://schemas.microsoft.com/office/drawing/2014/main" id="{06C5C506-A4D9-40EC-8DBC-F231C3B89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CE1BD061-9A18-4C08-9D5D-80B6C40C4A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61" name="Image 60">
          <a:extLst>
            <a:ext uri="{FF2B5EF4-FFF2-40B4-BE49-F238E27FC236}">
              <a16:creationId xmlns:a16="http://schemas.microsoft.com/office/drawing/2014/main" id="{CC62F4A6-6E9A-49ED-8142-E317C9AE0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C64CCAA3-CD13-4170-817A-D4BB4D02BD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63" name="Image 62">
          <a:extLst>
            <a:ext uri="{FF2B5EF4-FFF2-40B4-BE49-F238E27FC236}">
              <a16:creationId xmlns:a16="http://schemas.microsoft.com/office/drawing/2014/main" id="{1776452E-C3B2-4FD4-9505-197279FFE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5175EFC3-B69E-4F3B-9AB4-F51B6A9BBF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65" name="Image 64">
          <a:extLst>
            <a:ext uri="{FF2B5EF4-FFF2-40B4-BE49-F238E27FC236}">
              <a16:creationId xmlns:a16="http://schemas.microsoft.com/office/drawing/2014/main" id="{0BE77BCF-A078-4FF4-8C53-55C79C4F0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633A838B-06A9-43F4-B3EA-26279E18C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67" name="Image 66">
          <a:extLst>
            <a:ext uri="{FF2B5EF4-FFF2-40B4-BE49-F238E27FC236}">
              <a16:creationId xmlns:a16="http://schemas.microsoft.com/office/drawing/2014/main" id="{087A8BCF-6241-4596-A8AC-68E65AEFE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FE1A1AA6-6DE6-48E0-B469-243A168825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69" name="Image 68">
          <a:extLst>
            <a:ext uri="{FF2B5EF4-FFF2-40B4-BE49-F238E27FC236}">
              <a16:creationId xmlns:a16="http://schemas.microsoft.com/office/drawing/2014/main" id="{00FA3934-2690-4BFB-BB4F-48FE22A07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70" name="Picture 4">
          <a:extLst>
            <a:ext uri="{FF2B5EF4-FFF2-40B4-BE49-F238E27FC236}">
              <a16:creationId xmlns:a16="http://schemas.microsoft.com/office/drawing/2014/main" id="{D9B8FD77-AE9E-46B6-ADA9-701806F23E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5BE9590F-8809-4C70-BD76-99893F89D6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77" name="Picture 4">
          <a:extLst>
            <a:ext uri="{FF2B5EF4-FFF2-40B4-BE49-F238E27FC236}">
              <a16:creationId xmlns:a16="http://schemas.microsoft.com/office/drawing/2014/main" id="{43987C34-34E5-41A2-9066-5FA6E27BD6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D8739DCC-DB18-4335-A57C-3478686A54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79" name="Picture 4">
          <a:extLst>
            <a:ext uri="{FF2B5EF4-FFF2-40B4-BE49-F238E27FC236}">
              <a16:creationId xmlns:a16="http://schemas.microsoft.com/office/drawing/2014/main" id="{231E1A20-C6F3-4A03-BE55-5D4EDBEE04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E0F538BE-516C-43DF-81CC-278AE696F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81" name="Picture 4">
          <a:extLst>
            <a:ext uri="{FF2B5EF4-FFF2-40B4-BE49-F238E27FC236}">
              <a16:creationId xmlns:a16="http://schemas.microsoft.com/office/drawing/2014/main" id="{29D435AF-6823-4500-999D-7419A6F5BF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82" name="Picture 4">
          <a:extLst>
            <a:ext uri="{FF2B5EF4-FFF2-40B4-BE49-F238E27FC236}">
              <a16:creationId xmlns:a16="http://schemas.microsoft.com/office/drawing/2014/main" id="{CB9778BE-2F8E-427B-B27A-C0773AD3C2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83" name="Picture 4">
          <a:extLst>
            <a:ext uri="{FF2B5EF4-FFF2-40B4-BE49-F238E27FC236}">
              <a16:creationId xmlns:a16="http://schemas.microsoft.com/office/drawing/2014/main" id="{2DA5A77A-1DDD-458A-97CE-2AA41BD77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84" name="Picture 4">
          <a:extLst>
            <a:ext uri="{FF2B5EF4-FFF2-40B4-BE49-F238E27FC236}">
              <a16:creationId xmlns:a16="http://schemas.microsoft.com/office/drawing/2014/main" id="{F131513D-FAD1-46C4-AEA6-A9AB36D804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B241078E-4603-4A84-81E7-ADB0CE3C80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86" name="Picture 4">
          <a:extLst>
            <a:ext uri="{FF2B5EF4-FFF2-40B4-BE49-F238E27FC236}">
              <a16:creationId xmlns:a16="http://schemas.microsoft.com/office/drawing/2014/main" id="{B82EE741-E385-43F9-9A96-226689293F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8C123268-1320-4B4E-9AA5-A269B74D25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88" name="Picture 4">
          <a:extLst>
            <a:ext uri="{FF2B5EF4-FFF2-40B4-BE49-F238E27FC236}">
              <a16:creationId xmlns:a16="http://schemas.microsoft.com/office/drawing/2014/main" id="{30A01836-D178-460B-BED7-641064468E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A6A1AFD1-90EE-4840-8022-9B276988F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90" name="Picture 4">
          <a:extLst>
            <a:ext uri="{FF2B5EF4-FFF2-40B4-BE49-F238E27FC236}">
              <a16:creationId xmlns:a16="http://schemas.microsoft.com/office/drawing/2014/main" id="{B77FD35C-80A6-4BFD-A7CB-3033C0F5AE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2F05785E-37DE-4DFB-9A3C-322E22A77A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92" name="Picture 4">
          <a:extLst>
            <a:ext uri="{FF2B5EF4-FFF2-40B4-BE49-F238E27FC236}">
              <a16:creationId xmlns:a16="http://schemas.microsoft.com/office/drawing/2014/main" id="{BD603C4F-9566-4409-9904-20CFDA8C3F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93" name="Picture 4">
          <a:extLst>
            <a:ext uri="{FF2B5EF4-FFF2-40B4-BE49-F238E27FC236}">
              <a16:creationId xmlns:a16="http://schemas.microsoft.com/office/drawing/2014/main" id="{92E393A1-5FA0-42BE-B723-C04B60424B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94" name="Picture 4">
          <a:extLst>
            <a:ext uri="{FF2B5EF4-FFF2-40B4-BE49-F238E27FC236}">
              <a16:creationId xmlns:a16="http://schemas.microsoft.com/office/drawing/2014/main" id="{6C679D5D-8286-4070-A1A2-79810F3BD2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95" name="Picture 4">
          <a:extLst>
            <a:ext uri="{FF2B5EF4-FFF2-40B4-BE49-F238E27FC236}">
              <a16:creationId xmlns:a16="http://schemas.microsoft.com/office/drawing/2014/main" id="{480FAF84-A61F-4014-AC8D-E33EE8C160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2261054</xdr:colOff>
      <xdr:row>9</xdr:row>
      <xdr:rowOff>1084943</xdr:rowOff>
    </xdr:from>
    <xdr:to>
      <xdr:col>1</xdr:col>
      <xdr:colOff>2626663</xdr:colOff>
      <xdr:row>9</xdr:row>
      <xdr:rowOff>1475438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DD486731-4D4B-4CD9-AD34-C97F9C5E7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0554" y="5453743"/>
          <a:ext cx="365609" cy="390495"/>
        </a:xfrm>
        <a:prstGeom prst="rect">
          <a:avLst/>
        </a:prstGeom>
      </xdr:spPr>
    </xdr:pic>
    <xdr:clientData/>
  </xdr:twoCellAnchor>
  <xdr:twoCellAnchor editAs="oneCell">
    <xdr:from>
      <xdr:col>3</xdr:col>
      <xdr:colOff>1226457</xdr:colOff>
      <xdr:row>7</xdr:row>
      <xdr:rowOff>165100</xdr:rowOff>
    </xdr:from>
    <xdr:to>
      <xdr:col>3</xdr:col>
      <xdr:colOff>1670957</xdr:colOff>
      <xdr:row>8</xdr:row>
      <xdr:rowOff>228600</xdr:rowOff>
    </xdr:to>
    <xdr:pic>
      <xdr:nvPicPr>
        <xdr:cNvPr id="100" name="Graphique 99" descr="Loupe">
          <a:extLst>
            <a:ext uri="{FF2B5EF4-FFF2-40B4-BE49-F238E27FC236}">
              <a16:creationId xmlns:a16="http://schemas.microsoft.com/office/drawing/2014/main" id="{749A0195-4C9C-4957-A1A0-5192428D6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7893957" y="3517900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5</xdr:col>
      <xdr:colOff>2364377</xdr:colOff>
      <xdr:row>10</xdr:row>
      <xdr:rowOff>248103</xdr:rowOff>
    </xdr:from>
    <xdr:to>
      <xdr:col>5</xdr:col>
      <xdr:colOff>2714625</xdr:colOff>
      <xdr:row>11</xdr:row>
      <xdr:rowOff>275680</xdr:rowOff>
    </xdr:to>
    <xdr:pic>
      <xdr:nvPicPr>
        <xdr:cNvPr id="101" name="Image 4" descr="Loupe">
          <a:extLst>
            <a:ext uri="{FF2B5EF4-FFF2-40B4-BE49-F238E27FC236}">
              <a16:creationId xmlns:a16="http://schemas.microsoft.com/office/drawing/2014/main" id="{27642D13-DD4E-4551-B335-EF6812498407}"/>
            </a:ext>
            <a:ext uri="{147F2762-F138-4A5C-976F-8EAC2B608ADB}">
              <a16:predDERef xmlns:a16="http://schemas.microsoft.com/office/drawing/2014/main" pred="{16716AE0-9174-46F5-9FD7-795C0C38D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4619877" y="6140903"/>
          <a:ext cx="350248" cy="408577"/>
        </a:xfrm>
        <a:prstGeom prst="rect">
          <a:avLst/>
        </a:prstGeom>
      </xdr:spPr>
    </xdr:pic>
    <xdr:clientData/>
  </xdr:twoCellAnchor>
  <xdr:twoCellAnchor editAs="oneCell">
    <xdr:from>
      <xdr:col>4</xdr:col>
      <xdr:colOff>1175657</xdr:colOff>
      <xdr:row>4</xdr:row>
      <xdr:rowOff>63500</xdr:rowOff>
    </xdr:from>
    <xdr:to>
      <xdr:col>4</xdr:col>
      <xdr:colOff>1620157</xdr:colOff>
      <xdr:row>5</xdr:row>
      <xdr:rowOff>76200</xdr:rowOff>
    </xdr:to>
    <xdr:pic>
      <xdr:nvPicPr>
        <xdr:cNvPr id="102" name="Graphique 101" descr="Loupe">
          <a:extLst>
            <a:ext uri="{FF2B5EF4-FFF2-40B4-BE49-F238E27FC236}">
              <a16:creationId xmlns:a16="http://schemas.microsoft.com/office/drawing/2014/main" id="{7B66BB11-E8EF-47EF-B7D6-3ECF67693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0637157" y="1790700"/>
          <a:ext cx="444500" cy="4445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468939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022C2A1-1785-4E0A-96D1-7ED94F405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0F4ACA6-B27F-4288-95E4-9FFBFE803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D9521B9F-00E5-46C5-A3C1-DA63CB8EF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890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14</xdr:row>
      <xdr:rowOff>69850</xdr:rowOff>
    </xdr:from>
    <xdr:to>
      <xdr:col>0</xdr:col>
      <xdr:colOff>883169</xdr:colOff>
      <xdr:row>14</xdr:row>
      <xdr:rowOff>296333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947449C-7766-4D9D-B491-CFB90C253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14</xdr:row>
      <xdr:rowOff>10584</xdr:rowOff>
    </xdr:from>
    <xdr:ext cx="367786" cy="391584"/>
    <xdr:pic>
      <xdr:nvPicPr>
        <xdr:cNvPr id="20" name="Image 19">
          <a:extLst>
            <a:ext uri="{FF2B5EF4-FFF2-40B4-BE49-F238E27FC236}">
              <a16:creationId xmlns:a16="http://schemas.microsoft.com/office/drawing/2014/main" id="{063C5D9E-3891-494A-A52E-4F9E2FF9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14</xdr:row>
      <xdr:rowOff>58928</xdr:rowOff>
    </xdr:from>
    <xdr:ext cx="372472" cy="237406"/>
    <xdr:pic>
      <xdr:nvPicPr>
        <xdr:cNvPr id="21" name="Image 20">
          <a:extLst>
            <a:ext uri="{FF2B5EF4-FFF2-40B4-BE49-F238E27FC236}">
              <a16:creationId xmlns:a16="http://schemas.microsoft.com/office/drawing/2014/main" id="{EB187917-0C52-4A40-84DE-343F5490E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14</xdr:row>
      <xdr:rowOff>81696</xdr:rowOff>
    </xdr:from>
    <xdr:ext cx="379680" cy="193470"/>
    <xdr:pic>
      <xdr:nvPicPr>
        <xdr:cNvPr id="22" name="Image 21">
          <a:extLst>
            <a:ext uri="{FF2B5EF4-FFF2-40B4-BE49-F238E27FC236}">
              <a16:creationId xmlns:a16="http://schemas.microsoft.com/office/drawing/2014/main" id="{DA446D11-8516-486D-82CC-F8C632B39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7" name="Picture 4">
          <a:extLst>
            <a:ext uri="{FF2B5EF4-FFF2-40B4-BE49-F238E27FC236}">
              <a16:creationId xmlns:a16="http://schemas.microsoft.com/office/drawing/2014/main" id="{4045F76C-DC0E-492F-AF54-556E0E633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43F6211-07E6-4CCD-807C-36FA033AE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5" name="Picture 4">
          <a:extLst>
            <a:ext uri="{FF2B5EF4-FFF2-40B4-BE49-F238E27FC236}">
              <a16:creationId xmlns:a16="http://schemas.microsoft.com/office/drawing/2014/main" id="{C0ABB72A-E458-4DF3-83FC-34C2D7F2C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6" name="Image 25">
          <a:extLst>
            <a:ext uri="{FF2B5EF4-FFF2-40B4-BE49-F238E27FC236}">
              <a16:creationId xmlns:a16="http://schemas.microsoft.com/office/drawing/2014/main" id="{21069133-28DE-49A9-AE5E-D2D430689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7353BE00-D29F-4EB6-928E-8CF8A6240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49733818-1896-471F-B843-9314E488A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29" name="Picture 4">
          <a:extLst>
            <a:ext uri="{FF2B5EF4-FFF2-40B4-BE49-F238E27FC236}">
              <a16:creationId xmlns:a16="http://schemas.microsoft.com/office/drawing/2014/main" id="{943B334B-2280-4519-82EB-3030D163A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30" name="Image 29">
          <a:extLst>
            <a:ext uri="{FF2B5EF4-FFF2-40B4-BE49-F238E27FC236}">
              <a16:creationId xmlns:a16="http://schemas.microsoft.com/office/drawing/2014/main" id="{DE13855B-E62C-47A3-81F2-F497334BF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1" name="Picture 4">
          <a:extLst>
            <a:ext uri="{FF2B5EF4-FFF2-40B4-BE49-F238E27FC236}">
              <a16:creationId xmlns:a16="http://schemas.microsoft.com/office/drawing/2014/main" id="{85B17401-29C9-46D7-B21F-D1B8E87087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32" name="Image 31">
          <a:extLst>
            <a:ext uri="{FF2B5EF4-FFF2-40B4-BE49-F238E27FC236}">
              <a16:creationId xmlns:a16="http://schemas.microsoft.com/office/drawing/2014/main" id="{291DB945-0DCE-4E12-9D16-F5CE1013C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DE53DAA8-16E7-4F7D-ACE7-6D004883F7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D6EC3953-0FB6-4E9B-A68E-76A4BAA9B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5" name="Picture 4">
          <a:extLst>
            <a:ext uri="{FF2B5EF4-FFF2-40B4-BE49-F238E27FC236}">
              <a16:creationId xmlns:a16="http://schemas.microsoft.com/office/drawing/2014/main" id="{24A641E2-B0AF-4643-B4D1-812932141E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36" name="Image 35">
          <a:extLst>
            <a:ext uri="{FF2B5EF4-FFF2-40B4-BE49-F238E27FC236}">
              <a16:creationId xmlns:a16="http://schemas.microsoft.com/office/drawing/2014/main" id="{5EB06FCB-5272-4202-98D9-E13773B60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7" name="Picture 4">
          <a:extLst>
            <a:ext uri="{FF2B5EF4-FFF2-40B4-BE49-F238E27FC236}">
              <a16:creationId xmlns:a16="http://schemas.microsoft.com/office/drawing/2014/main" id="{A0722360-9164-43E3-B537-A2603E09D6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DC1AF514-86ED-42D4-A928-5565B04C2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39" name="Picture 4">
          <a:extLst>
            <a:ext uri="{FF2B5EF4-FFF2-40B4-BE49-F238E27FC236}">
              <a16:creationId xmlns:a16="http://schemas.microsoft.com/office/drawing/2014/main" id="{0AB32E9D-1B07-4C11-9FF1-5D9A1A8ABD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0" name="Image 39">
          <a:extLst>
            <a:ext uri="{FF2B5EF4-FFF2-40B4-BE49-F238E27FC236}">
              <a16:creationId xmlns:a16="http://schemas.microsoft.com/office/drawing/2014/main" id="{DEA28758-199B-451C-BBB2-6980B406A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B88A8D96-F424-4A78-9AF0-11FA23FC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91326A41-6797-47F6-BF6A-7041D3238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43" name="Picture 4">
          <a:extLst>
            <a:ext uri="{FF2B5EF4-FFF2-40B4-BE49-F238E27FC236}">
              <a16:creationId xmlns:a16="http://schemas.microsoft.com/office/drawing/2014/main" id="{4AE55644-F17B-4D2D-A864-C26C949712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4" name="Image 43">
          <a:extLst>
            <a:ext uri="{FF2B5EF4-FFF2-40B4-BE49-F238E27FC236}">
              <a16:creationId xmlns:a16="http://schemas.microsoft.com/office/drawing/2014/main" id="{6BC8FB4F-B383-4923-8528-E97578FC9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45" name="Picture 4">
          <a:extLst>
            <a:ext uri="{FF2B5EF4-FFF2-40B4-BE49-F238E27FC236}">
              <a16:creationId xmlns:a16="http://schemas.microsoft.com/office/drawing/2014/main" id="{AA302F53-ADB5-4613-BAD8-E78E610DD8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6" name="Image 45">
          <a:extLst>
            <a:ext uri="{FF2B5EF4-FFF2-40B4-BE49-F238E27FC236}">
              <a16:creationId xmlns:a16="http://schemas.microsoft.com/office/drawing/2014/main" id="{37FCDF6F-9510-41C3-8B49-4C8169F78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47" name="Picture 4">
          <a:extLst>
            <a:ext uri="{FF2B5EF4-FFF2-40B4-BE49-F238E27FC236}">
              <a16:creationId xmlns:a16="http://schemas.microsoft.com/office/drawing/2014/main" id="{AD23AA03-360B-4A9D-BDCF-C009416D7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48" name="Image 47">
          <a:extLst>
            <a:ext uri="{FF2B5EF4-FFF2-40B4-BE49-F238E27FC236}">
              <a16:creationId xmlns:a16="http://schemas.microsoft.com/office/drawing/2014/main" id="{81E0197F-3338-467F-89E1-96CCABBC5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49" name="Picture 4">
          <a:extLst>
            <a:ext uri="{FF2B5EF4-FFF2-40B4-BE49-F238E27FC236}">
              <a16:creationId xmlns:a16="http://schemas.microsoft.com/office/drawing/2014/main" id="{3979644C-6192-4424-96D8-94C6413457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50" name="Image 49">
          <a:extLst>
            <a:ext uri="{FF2B5EF4-FFF2-40B4-BE49-F238E27FC236}">
              <a16:creationId xmlns:a16="http://schemas.microsoft.com/office/drawing/2014/main" id="{FB4FA3E8-1C32-4640-8087-7687C3060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51" name="Picture 4">
          <a:extLst>
            <a:ext uri="{FF2B5EF4-FFF2-40B4-BE49-F238E27FC236}">
              <a16:creationId xmlns:a16="http://schemas.microsoft.com/office/drawing/2014/main" id="{697D7F94-AEE3-4A83-9811-5B06F076E5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52" name="Image 51">
          <a:extLst>
            <a:ext uri="{FF2B5EF4-FFF2-40B4-BE49-F238E27FC236}">
              <a16:creationId xmlns:a16="http://schemas.microsoft.com/office/drawing/2014/main" id="{36DE471F-BD9A-44EB-8642-5D55AFC49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53" name="Picture 4">
          <a:extLst>
            <a:ext uri="{FF2B5EF4-FFF2-40B4-BE49-F238E27FC236}">
              <a16:creationId xmlns:a16="http://schemas.microsoft.com/office/drawing/2014/main" id="{DB4F32F0-E980-47CA-B6ED-551804E389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54" name="Image 53">
          <a:extLst>
            <a:ext uri="{FF2B5EF4-FFF2-40B4-BE49-F238E27FC236}">
              <a16:creationId xmlns:a16="http://schemas.microsoft.com/office/drawing/2014/main" id="{190DB4D0-14E1-4AB2-A806-FCB282A2A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55" name="Picture 4">
          <a:extLst>
            <a:ext uri="{FF2B5EF4-FFF2-40B4-BE49-F238E27FC236}">
              <a16:creationId xmlns:a16="http://schemas.microsoft.com/office/drawing/2014/main" id="{52296483-55DC-4915-826A-87089F6519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56" name="Image 55">
          <a:extLst>
            <a:ext uri="{FF2B5EF4-FFF2-40B4-BE49-F238E27FC236}">
              <a16:creationId xmlns:a16="http://schemas.microsoft.com/office/drawing/2014/main" id="{03BF2878-3D47-408E-8E7A-B10DF8641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57" name="Picture 4">
          <a:extLst>
            <a:ext uri="{FF2B5EF4-FFF2-40B4-BE49-F238E27FC236}">
              <a16:creationId xmlns:a16="http://schemas.microsoft.com/office/drawing/2014/main" id="{78BF17E6-3986-43C3-A69D-E1B32C491B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58" name="Image 57">
          <a:extLst>
            <a:ext uri="{FF2B5EF4-FFF2-40B4-BE49-F238E27FC236}">
              <a16:creationId xmlns:a16="http://schemas.microsoft.com/office/drawing/2014/main" id="{D8D67C0E-CF8D-49C9-A92E-4463AA09C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59" name="Picture 4">
          <a:extLst>
            <a:ext uri="{FF2B5EF4-FFF2-40B4-BE49-F238E27FC236}">
              <a16:creationId xmlns:a16="http://schemas.microsoft.com/office/drawing/2014/main" id="{3FCA026A-088E-40FD-B711-642E0C0FB1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60" name="Image 59">
          <a:extLst>
            <a:ext uri="{FF2B5EF4-FFF2-40B4-BE49-F238E27FC236}">
              <a16:creationId xmlns:a16="http://schemas.microsoft.com/office/drawing/2014/main" id="{E1B44CB0-27D1-44C5-88C0-F062E38E2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61" name="Picture 4">
          <a:extLst>
            <a:ext uri="{FF2B5EF4-FFF2-40B4-BE49-F238E27FC236}">
              <a16:creationId xmlns:a16="http://schemas.microsoft.com/office/drawing/2014/main" id="{0966FEA4-02B1-4CB2-80F3-C27CD32A19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62" name="Image 61">
          <a:extLst>
            <a:ext uri="{FF2B5EF4-FFF2-40B4-BE49-F238E27FC236}">
              <a16:creationId xmlns:a16="http://schemas.microsoft.com/office/drawing/2014/main" id="{58F3B225-2CED-430E-A6D4-4203D3351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63" name="Picture 4">
          <a:extLst>
            <a:ext uri="{FF2B5EF4-FFF2-40B4-BE49-F238E27FC236}">
              <a16:creationId xmlns:a16="http://schemas.microsoft.com/office/drawing/2014/main" id="{4819BA4E-7795-4F59-B802-F0CDCF7350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6B7DBB81-66B7-4837-B6C5-FD9C69E87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65" name="Picture 4">
          <a:extLst>
            <a:ext uri="{FF2B5EF4-FFF2-40B4-BE49-F238E27FC236}">
              <a16:creationId xmlns:a16="http://schemas.microsoft.com/office/drawing/2014/main" id="{E45C190C-FCBF-4F4A-8C50-15F29DE1A9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9B322EE6-95DD-4260-BEDB-5914FEF72C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67" name="Picture 4">
          <a:extLst>
            <a:ext uri="{FF2B5EF4-FFF2-40B4-BE49-F238E27FC236}">
              <a16:creationId xmlns:a16="http://schemas.microsoft.com/office/drawing/2014/main" id="{2DFCDFA0-89CA-40E8-BDE0-BDB7DE3D5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8D841CE8-E284-40D5-BB44-66E89C0230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69" name="Picture 4">
          <a:extLst>
            <a:ext uri="{FF2B5EF4-FFF2-40B4-BE49-F238E27FC236}">
              <a16:creationId xmlns:a16="http://schemas.microsoft.com/office/drawing/2014/main" id="{29D56FD6-CF06-4FD9-AB28-49B94B0D97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70" name="Picture 4">
          <a:extLst>
            <a:ext uri="{FF2B5EF4-FFF2-40B4-BE49-F238E27FC236}">
              <a16:creationId xmlns:a16="http://schemas.microsoft.com/office/drawing/2014/main" id="{7B31D52B-8B59-4D70-AD0E-A766227DEF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71" name="Picture 4">
          <a:extLst>
            <a:ext uri="{FF2B5EF4-FFF2-40B4-BE49-F238E27FC236}">
              <a16:creationId xmlns:a16="http://schemas.microsoft.com/office/drawing/2014/main" id="{0376CE7E-9F63-4189-8BC4-FD0AF89A02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72" name="Picture 4">
          <a:extLst>
            <a:ext uri="{FF2B5EF4-FFF2-40B4-BE49-F238E27FC236}">
              <a16:creationId xmlns:a16="http://schemas.microsoft.com/office/drawing/2014/main" id="{0ED244C3-8ABA-4096-8CC9-154A65346F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73" name="Picture 4">
          <a:extLst>
            <a:ext uri="{FF2B5EF4-FFF2-40B4-BE49-F238E27FC236}">
              <a16:creationId xmlns:a16="http://schemas.microsoft.com/office/drawing/2014/main" id="{7DB09E11-C912-499B-A566-1DB81D3476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CE9EC6C5-9A7D-481B-8562-9ACB806BDF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75" name="Picture 4">
          <a:extLst>
            <a:ext uri="{FF2B5EF4-FFF2-40B4-BE49-F238E27FC236}">
              <a16:creationId xmlns:a16="http://schemas.microsoft.com/office/drawing/2014/main" id="{61BA7821-900F-4B5B-8B10-B55CB0FD88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C81BA644-8618-4878-8A12-7848A8528E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77" name="Picture 4">
          <a:extLst>
            <a:ext uri="{FF2B5EF4-FFF2-40B4-BE49-F238E27FC236}">
              <a16:creationId xmlns:a16="http://schemas.microsoft.com/office/drawing/2014/main" id="{6B068D89-8418-46B1-8724-E8B33671D3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C3B8EEAB-C537-4D4D-82EB-DA889CD5A9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79" name="Picture 4">
          <a:extLst>
            <a:ext uri="{FF2B5EF4-FFF2-40B4-BE49-F238E27FC236}">
              <a16:creationId xmlns:a16="http://schemas.microsoft.com/office/drawing/2014/main" id="{EB3D5168-EE5F-4DA3-98A2-EAF96E3405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77602C45-15A9-4A8A-A455-2C9E786566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81" name="Picture 4">
          <a:extLst>
            <a:ext uri="{FF2B5EF4-FFF2-40B4-BE49-F238E27FC236}">
              <a16:creationId xmlns:a16="http://schemas.microsoft.com/office/drawing/2014/main" id="{943F6F31-29E3-4333-B73B-42AC09DEC1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82" name="Picture 4">
          <a:extLst>
            <a:ext uri="{FF2B5EF4-FFF2-40B4-BE49-F238E27FC236}">
              <a16:creationId xmlns:a16="http://schemas.microsoft.com/office/drawing/2014/main" id="{ED0222B2-6AA9-49F3-AEF4-A78AB745F4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83" name="Picture 4">
          <a:extLst>
            <a:ext uri="{FF2B5EF4-FFF2-40B4-BE49-F238E27FC236}">
              <a16:creationId xmlns:a16="http://schemas.microsoft.com/office/drawing/2014/main" id="{A7FAEF70-0101-44AF-99A6-203F3B76E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84" name="Image 83">
          <a:extLst>
            <a:ext uri="{FF2B5EF4-FFF2-40B4-BE49-F238E27FC236}">
              <a16:creationId xmlns:a16="http://schemas.microsoft.com/office/drawing/2014/main" id="{75BDC6E2-13A8-494F-8BA7-D7840C908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38945868-18CA-4E02-8B80-DE9B544551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86" name="Image 85">
          <a:extLst>
            <a:ext uri="{FF2B5EF4-FFF2-40B4-BE49-F238E27FC236}">
              <a16:creationId xmlns:a16="http://schemas.microsoft.com/office/drawing/2014/main" id="{319E3A0B-A480-4B42-88D4-2FD3F9B07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B802114D-C376-4C2D-A22A-30A8A4165F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88" name="Image 87">
          <a:extLst>
            <a:ext uri="{FF2B5EF4-FFF2-40B4-BE49-F238E27FC236}">
              <a16:creationId xmlns:a16="http://schemas.microsoft.com/office/drawing/2014/main" id="{A77EA36F-6595-471B-ACD7-9799719FB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E3D0D502-C257-4330-8057-E334AAA891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90" name="Image 89">
          <a:extLst>
            <a:ext uri="{FF2B5EF4-FFF2-40B4-BE49-F238E27FC236}">
              <a16:creationId xmlns:a16="http://schemas.microsoft.com/office/drawing/2014/main" id="{F27CDE86-6C70-413A-9369-D05F6414E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47C37C10-520F-47F5-9C6D-AD24B4C49F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92" name="Image 91">
          <a:extLst>
            <a:ext uri="{FF2B5EF4-FFF2-40B4-BE49-F238E27FC236}">
              <a16:creationId xmlns:a16="http://schemas.microsoft.com/office/drawing/2014/main" id="{F8C756E6-8AA8-4CDC-B11A-A92AE22FB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93" name="Picture 4">
          <a:extLst>
            <a:ext uri="{FF2B5EF4-FFF2-40B4-BE49-F238E27FC236}">
              <a16:creationId xmlns:a16="http://schemas.microsoft.com/office/drawing/2014/main" id="{F25D9F63-0E48-497A-B2D4-7E335F3AF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94" name="Image 93">
          <a:extLst>
            <a:ext uri="{FF2B5EF4-FFF2-40B4-BE49-F238E27FC236}">
              <a16:creationId xmlns:a16="http://schemas.microsoft.com/office/drawing/2014/main" id="{7D83F583-009D-4423-9B0D-B3926ECEA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95" name="Picture 4">
          <a:extLst>
            <a:ext uri="{FF2B5EF4-FFF2-40B4-BE49-F238E27FC236}">
              <a16:creationId xmlns:a16="http://schemas.microsoft.com/office/drawing/2014/main" id="{C37B83F5-B7DC-465A-850A-01440B2423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96" name="Image 95">
          <a:extLst>
            <a:ext uri="{FF2B5EF4-FFF2-40B4-BE49-F238E27FC236}">
              <a16:creationId xmlns:a16="http://schemas.microsoft.com/office/drawing/2014/main" id="{0FC010F6-871B-4B54-96F8-965E21206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97" name="Picture 4">
          <a:extLst>
            <a:ext uri="{FF2B5EF4-FFF2-40B4-BE49-F238E27FC236}">
              <a16:creationId xmlns:a16="http://schemas.microsoft.com/office/drawing/2014/main" id="{B0F13B71-873E-42B2-B0B5-C848D4EDF1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98" name="Image 97">
          <a:extLst>
            <a:ext uri="{FF2B5EF4-FFF2-40B4-BE49-F238E27FC236}">
              <a16:creationId xmlns:a16="http://schemas.microsoft.com/office/drawing/2014/main" id="{0A571201-CDD2-488E-8D7A-DBFD091CB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99" name="Picture 4">
          <a:extLst>
            <a:ext uri="{FF2B5EF4-FFF2-40B4-BE49-F238E27FC236}">
              <a16:creationId xmlns:a16="http://schemas.microsoft.com/office/drawing/2014/main" id="{71701F05-4E95-4DB7-8C7E-4FBC9E22E8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00" name="Image 99">
          <a:extLst>
            <a:ext uri="{FF2B5EF4-FFF2-40B4-BE49-F238E27FC236}">
              <a16:creationId xmlns:a16="http://schemas.microsoft.com/office/drawing/2014/main" id="{8FC51402-2905-4419-8126-254B83B90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01" name="Picture 4">
          <a:extLst>
            <a:ext uri="{FF2B5EF4-FFF2-40B4-BE49-F238E27FC236}">
              <a16:creationId xmlns:a16="http://schemas.microsoft.com/office/drawing/2014/main" id="{B2CBCD46-02F5-48B7-913F-D6EC640F1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02" name="Image 101">
          <a:extLst>
            <a:ext uri="{FF2B5EF4-FFF2-40B4-BE49-F238E27FC236}">
              <a16:creationId xmlns:a16="http://schemas.microsoft.com/office/drawing/2014/main" id="{733F68B7-18DE-47A2-9218-981A7E507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03" name="Picture 4">
          <a:extLst>
            <a:ext uri="{FF2B5EF4-FFF2-40B4-BE49-F238E27FC236}">
              <a16:creationId xmlns:a16="http://schemas.microsoft.com/office/drawing/2014/main" id="{26C68E81-B640-44AB-9FF1-1FB3234249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04" name="Image 103">
          <a:extLst>
            <a:ext uri="{FF2B5EF4-FFF2-40B4-BE49-F238E27FC236}">
              <a16:creationId xmlns:a16="http://schemas.microsoft.com/office/drawing/2014/main" id="{EEA41FF0-DEB6-4AED-965A-DF2BDC267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05" name="Picture 4">
          <a:extLst>
            <a:ext uri="{FF2B5EF4-FFF2-40B4-BE49-F238E27FC236}">
              <a16:creationId xmlns:a16="http://schemas.microsoft.com/office/drawing/2014/main" id="{BD847381-642E-463A-8878-70FE182305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06" name="Image 105">
          <a:extLst>
            <a:ext uri="{FF2B5EF4-FFF2-40B4-BE49-F238E27FC236}">
              <a16:creationId xmlns:a16="http://schemas.microsoft.com/office/drawing/2014/main" id="{2C81B110-FD3F-47BB-8E13-F471C1671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07" name="Picture 4">
          <a:extLst>
            <a:ext uri="{FF2B5EF4-FFF2-40B4-BE49-F238E27FC236}">
              <a16:creationId xmlns:a16="http://schemas.microsoft.com/office/drawing/2014/main" id="{34B6AF4F-D569-41D6-A3E6-CB04C5A2E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08" name="Image 107">
          <a:extLst>
            <a:ext uri="{FF2B5EF4-FFF2-40B4-BE49-F238E27FC236}">
              <a16:creationId xmlns:a16="http://schemas.microsoft.com/office/drawing/2014/main" id="{63B0545B-5439-4591-8FAD-5A9628CF7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09" name="Picture 4">
          <a:extLst>
            <a:ext uri="{FF2B5EF4-FFF2-40B4-BE49-F238E27FC236}">
              <a16:creationId xmlns:a16="http://schemas.microsoft.com/office/drawing/2014/main" id="{3883C6B7-32C4-4276-BF9A-FBA48653E8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10" name="Image 109">
          <a:extLst>
            <a:ext uri="{FF2B5EF4-FFF2-40B4-BE49-F238E27FC236}">
              <a16:creationId xmlns:a16="http://schemas.microsoft.com/office/drawing/2014/main" id="{2B174656-ED44-4123-971F-B64C32A55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11" name="Picture 4">
          <a:extLst>
            <a:ext uri="{FF2B5EF4-FFF2-40B4-BE49-F238E27FC236}">
              <a16:creationId xmlns:a16="http://schemas.microsoft.com/office/drawing/2014/main" id="{525608AA-78AC-4548-B854-2084827613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12" name="Image 111">
          <a:extLst>
            <a:ext uri="{FF2B5EF4-FFF2-40B4-BE49-F238E27FC236}">
              <a16:creationId xmlns:a16="http://schemas.microsoft.com/office/drawing/2014/main" id="{67150630-4C7A-4FB3-B716-6F3C59764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13" name="Picture 4">
          <a:extLst>
            <a:ext uri="{FF2B5EF4-FFF2-40B4-BE49-F238E27FC236}">
              <a16:creationId xmlns:a16="http://schemas.microsoft.com/office/drawing/2014/main" id="{D3247CFB-89E6-4D51-BA21-B7CE86750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14" name="Image 113">
          <a:extLst>
            <a:ext uri="{FF2B5EF4-FFF2-40B4-BE49-F238E27FC236}">
              <a16:creationId xmlns:a16="http://schemas.microsoft.com/office/drawing/2014/main" id="{7CAAB03E-CFCF-4957-A217-A0BEB3BAB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15" name="Picture 4">
          <a:extLst>
            <a:ext uri="{FF2B5EF4-FFF2-40B4-BE49-F238E27FC236}">
              <a16:creationId xmlns:a16="http://schemas.microsoft.com/office/drawing/2014/main" id="{E1622949-94E9-4BCA-8A17-CBC589F96D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16" name="Image 115">
          <a:extLst>
            <a:ext uri="{FF2B5EF4-FFF2-40B4-BE49-F238E27FC236}">
              <a16:creationId xmlns:a16="http://schemas.microsoft.com/office/drawing/2014/main" id="{8B6371BE-3C32-4020-942F-F16DD5D01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17" name="Picture 4">
          <a:extLst>
            <a:ext uri="{FF2B5EF4-FFF2-40B4-BE49-F238E27FC236}">
              <a16:creationId xmlns:a16="http://schemas.microsoft.com/office/drawing/2014/main" id="{804AF0F2-2388-40F0-9200-AE6038AF69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18" name="Image 117">
          <a:extLst>
            <a:ext uri="{FF2B5EF4-FFF2-40B4-BE49-F238E27FC236}">
              <a16:creationId xmlns:a16="http://schemas.microsoft.com/office/drawing/2014/main" id="{D5231B85-164A-4E54-B523-FB620CBC8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19" name="Picture 4">
          <a:extLst>
            <a:ext uri="{FF2B5EF4-FFF2-40B4-BE49-F238E27FC236}">
              <a16:creationId xmlns:a16="http://schemas.microsoft.com/office/drawing/2014/main" id="{DDC5AA2E-4DA7-4CFF-BB46-D2228A7279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20" name="Image 119">
          <a:extLst>
            <a:ext uri="{FF2B5EF4-FFF2-40B4-BE49-F238E27FC236}">
              <a16:creationId xmlns:a16="http://schemas.microsoft.com/office/drawing/2014/main" id="{9BC2C440-AA79-4617-B7C8-51A25C81C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21" name="Picture 4">
          <a:extLst>
            <a:ext uri="{FF2B5EF4-FFF2-40B4-BE49-F238E27FC236}">
              <a16:creationId xmlns:a16="http://schemas.microsoft.com/office/drawing/2014/main" id="{2EC389CA-F37E-4ED9-91FA-6E587D4808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2</xdr:row>
      <xdr:rowOff>0</xdr:rowOff>
    </xdr:from>
    <xdr:ext cx="708075" cy="416560"/>
    <xdr:pic>
      <xdr:nvPicPr>
        <xdr:cNvPr id="122" name="Image 121">
          <a:extLst>
            <a:ext uri="{FF2B5EF4-FFF2-40B4-BE49-F238E27FC236}">
              <a16:creationId xmlns:a16="http://schemas.microsoft.com/office/drawing/2014/main" id="{E8EE300F-2E1B-456F-86C6-130A4CE90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75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23" name="Picture 4">
          <a:extLst>
            <a:ext uri="{FF2B5EF4-FFF2-40B4-BE49-F238E27FC236}">
              <a16:creationId xmlns:a16="http://schemas.microsoft.com/office/drawing/2014/main" id="{2575599F-6408-4726-8D46-EE77F188B4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24" name="Picture 4">
          <a:extLst>
            <a:ext uri="{FF2B5EF4-FFF2-40B4-BE49-F238E27FC236}">
              <a16:creationId xmlns:a16="http://schemas.microsoft.com/office/drawing/2014/main" id="{00A3CD7B-2986-44A3-B04C-CE59C5BDA5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25" name="Picture 4">
          <a:extLst>
            <a:ext uri="{FF2B5EF4-FFF2-40B4-BE49-F238E27FC236}">
              <a16:creationId xmlns:a16="http://schemas.microsoft.com/office/drawing/2014/main" id="{45451A15-B0AC-4883-8879-E6F18E939E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26" name="Picture 4">
          <a:extLst>
            <a:ext uri="{FF2B5EF4-FFF2-40B4-BE49-F238E27FC236}">
              <a16:creationId xmlns:a16="http://schemas.microsoft.com/office/drawing/2014/main" id="{F1E2FFB4-400E-4B17-9DCA-A5DE2B03D3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27" name="Picture 4">
          <a:extLst>
            <a:ext uri="{FF2B5EF4-FFF2-40B4-BE49-F238E27FC236}">
              <a16:creationId xmlns:a16="http://schemas.microsoft.com/office/drawing/2014/main" id="{C7418FAC-094A-43A4-9EEA-D0B0A02AAA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28" name="Picture 4">
          <a:extLst>
            <a:ext uri="{FF2B5EF4-FFF2-40B4-BE49-F238E27FC236}">
              <a16:creationId xmlns:a16="http://schemas.microsoft.com/office/drawing/2014/main" id="{42A42D1E-F4F3-44A0-95A2-2A9AB6F971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29" name="Picture 4">
          <a:extLst>
            <a:ext uri="{FF2B5EF4-FFF2-40B4-BE49-F238E27FC236}">
              <a16:creationId xmlns:a16="http://schemas.microsoft.com/office/drawing/2014/main" id="{E5F3C8D7-CF2C-442B-9473-F5D6BA5086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30" name="Picture 4">
          <a:extLst>
            <a:ext uri="{FF2B5EF4-FFF2-40B4-BE49-F238E27FC236}">
              <a16:creationId xmlns:a16="http://schemas.microsoft.com/office/drawing/2014/main" id="{B38DCDA2-BB81-45C4-8964-6C5DD10188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31" name="Picture 4">
          <a:extLst>
            <a:ext uri="{FF2B5EF4-FFF2-40B4-BE49-F238E27FC236}">
              <a16:creationId xmlns:a16="http://schemas.microsoft.com/office/drawing/2014/main" id="{14B10054-9235-4D74-983E-5B68534FED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32" name="Picture 4">
          <a:extLst>
            <a:ext uri="{FF2B5EF4-FFF2-40B4-BE49-F238E27FC236}">
              <a16:creationId xmlns:a16="http://schemas.microsoft.com/office/drawing/2014/main" id="{E14806DD-A90C-41C9-A6AF-65232FE4F7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33" name="Picture 4">
          <a:extLst>
            <a:ext uri="{FF2B5EF4-FFF2-40B4-BE49-F238E27FC236}">
              <a16:creationId xmlns:a16="http://schemas.microsoft.com/office/drawing/2014/main" id="{A0419337-4173-4F6F-877D-F0E4183C44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34" name="Picture 4">
          <a:extLst>
            <a:ext uri="{FF2B5EF4-FFF2-40B4-BE49-F238E27FC236}">
              <a16:creationId xmlns:a16="http://schemas.microsoft.com/office/drawing/2014/main" id="{A37CA4B1-B29E-4218-AC2A-071A034C06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35" name="Picture 4">
          <a:extLst>
            <a:ext uri="{FF2B5EF4-FFF2-40B4-BE49-F238E27FC236}">
              <a16:creationId xmlns:a16="http://schemas.microsoft.com/office/drawing/2014/main" id="{5F82CD6D-88B5-4A19-898F-EA2F530BC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36" name="Picture 4">
          <a:extLst>
            <a:ext uri="{FF2B5EF4-FFF2-40B4-BE49-F238E27FC236}">
              <a16:creationId xmlns:a16="http://schemas.microsoft.com/office/drawing/2014/main" id="{4C6CB6A5-F802-486F-81D2-63AB0E3C7A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37" name="Picture 4">
          <a:extLst>
            <a:ext uri="{FF2B5EF4-FFF2-40B4-BE49-F238E27FC236}">
              <a16:creationId xmlns:a16="http://schemas.microsoft.com/office/drawing/2014/main" id="{3ED60524-2EFF-4150-8357-D9E5D9B4E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38" name="Picture 4">
          <a:extLst>
            <a:ext uri="{FF2B5EF4-FFF2-40B4-BE49-F238E27FC236}">
              <a16:creationId xmlns:a16="http://schemas.microsoft.com/office/drawing/2014/main" id="{EF372385-304B-4DAB-8506-0C74D6CE4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39" name="Picture 4">
          <a:extLst>
            <a:ext uri="{FF2B5EF4-FFF2-40B4-BE49-F238E27FC236}">
              <a16:creationId xmlns:a16="http://schemas.microsoft.com/office/drawing/2014/main" id="{788CDF6B-28F3-4699-A888-E47D3A923F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40" name="Picture 4">
          <a:extLst>
            <a:ext uri="{FF2B5EF4-FFF2-40B4-BE49-F238E27FC236}">
              <a16:creationId xmlns:a16="http://schemas.microsoft.com/office/drawing/2014/main" id="{6DA069A5-7A10-42DE-A458-6AAA6CE1D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41" name="Picture 4">
          <a:extLst>
            <a:ext uri="{FF2B5EF4-FFF2-40B4-BE49-F238E27FC236}">
              <a16:creationId xmlns:a16="http://schemas.microsoft.com/office/drawing/2014/main" id="{7D3B4779-328C-46A0-A591-8E69701EF6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42" name="Picture 4">
          <a:extLst>
            <a:ext uri="{FF2B5EF4-FFF2-40B4-BE49-F238E27FC236}">
              <a16:creationId xmlns:a16="http://schemas.microsoft.com/office/drawing/2014/main" id="{F34FE363-4520-4A03-A752-9F2BD37313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43" name="Picture 4">
          <a:extLst>
            <a:ext uri="{FF2B5EF4-FFF2-40B4-BE49-F238E27FC236}">
              <a16:creationId xmlns:a16="http://schemas.microsoft.com/office/drawing/2014/main" id="{4F7EBF06-3A80-43A8-9BAF-B57BBDE16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44" name="Picture 4">
          <a:extLst>
            <a:ext uri="{FF2B5EF4-FFF2-40B4-BE49-F238E27FC236}">
              <a16:creationId xmlns:a16="http://schemas.microsoft.com/office/drawing/2014/main" id="{A0AB4225-38BD-47E0-9526-C26CC5533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45" name="Picture 4">
          <a:extLst>
            <a:ext uri="{FF2B5EF4-FFF2-40B4-BE49-F238E27FC236}">
              <a16:creationId xmlns:a16="http://schemas.microsoft.com/office/drawing/2014/main" id="{DD52971F-2062-4DB4-8DC3-E0D0B21BBE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46" name="Picture 4">
          <a:extLst>
            <a:ext uri="{FF2B5EF4-FFF2-40B4-BE49-F238E27FC236}">
              <a16:creationId xmlns:a16="http://schemas.microsoft.com/office/drawing/2014/main" id="{C25F68CC-7FC4-43FA-9B1F-3BBE6F89FC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47" name="Picture 4">
          <a:extLst>
            <a:ext uri="{FF2B5EF4-FFF2-40B4-BE49-F238E27FC236}">
              <a16:creationId xmlns:a16="http://schemas.microsoft.com/office/drawing/2014/main" id="{708BECAD-D3BC-4855-BDB0-C7FF164995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48" name="Picture 4">
          <a:extLst>
            <a:ext uri="{FF2B5EF4-FFF2-40B4-BE49-F238E27FC236}">
              <a16:creationId xmlns:a16="http://schemas.microsoft.com/office/drawing/2014/main" id="{C071B3D1-13F8-4D3F-AD21-1E0934AB6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49" name="Picture 4">
          <a:extLst>
            <a:ext uri="{FF2B5EF4-FFF2-40B4-BE49-F238E27FC236}">
              <a16:creationId xmlns:a16="http://schemas.microsoft.com/office/drawing/2014/main" id="{62D9779D-E232-4B8B-BF05-071ED982FD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50" name="Picture 4">
          <a:extLst>
            <a:ext uri="{FF2B5EF4-FFF2-40B4-BE49-F238E27FC236}">
              <a16:creationId xmlns:a16="http://schemas.microsoft.com/office/drawing/2014/main" id="{4B8736EF-6BC6-46BA-AA45-CB376297BC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51" name="Picture 4">
          <a:extLst>
            <a:ext uri="{FF2B5EF4-FFF2-40B4-BE49-F238E27FC236}">
              <a16:creationId xmlns:a16="http://schemas.microsoft.com/office/drawing/2014/main" id="{D1A7AA62-A006-4A68-A6EB-DACEEFC576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52" name="Picture 4">
          <a:extLst>
            <a:ext uri="{FF2B5EF4-FFF2-40B4-BE49-F238E27FC236}">
              <a16:creationId xmlns:a16="http://schemas.microsoft.com/office/drawing/2014/main" id="{F18D226C-3F8B-4447-BF32-3A52FFF4D0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53" name="Picture 4">
          <a:extLst>
            <a:ext uri="{FF2B5EF4-FFF2-40B4-BE49-F238E27FC236}">
              <a16:creationId xmlns:a16="http://schemas.microsoft.com/office/drawing/2014/main" id="{5FAF8552-3CD4-4F90-BDAF-3CE621AF5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54" name="Picture 4">
          <a:extLst>
            <a:ext uri="{FF2B5EF4-FFF2-40B4-BE49-F238E27FC236}">
              <a16:creationId xmlns:a16="http://schemas.microsoft.com/office/drawing/2014/main" id="{4B5330A6-25FE-47E7-9818-933A281056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55" name="Picture 4">
          <a:extLst>
            <a:ext uri="{FF2B5EF4-FFF2-40B4-BE49-F238E27FC236}">
              <a16:creationId xmlns:a16="http://schemas.microsoft.com/office/drawing/2014/main" id="{62407019-7489-4C82-B4C1-2CB1B3689A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56" name="Picture 4">
          <a:extLst>
            <a:ext uri="{FF2B5EF4-FFF2-40B4-BE49-F238E27FC236}">
              <a16:creationId xmlns:a16="http://schemas.microsoft.com/office/drawing/2014/main" id="{C165AF74-6C3F-4502-B2B8-321104AAC8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57" name="Picture 4">
          <a:extLst>
            <a:ext uri="{FF2B5EF4-FFF2-40B4-BE49-F238E27FC236}">
              <a16:creationId xmlns:a16="http://schemas.microsoft.com/office/drawing/2014/main" id="{9E4DFC7A-348C-4982-B7F5-DAB4DD6F2F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58" name="Picture 4">
          <a:extLst>
            <a:ext uri="{FF2B5EF4-FFF2-40B4-BE49-F238E27FC236}">
              <a16:creationId xmlns:a16="http://schemas.microsoft.com/office/drawing/2014/main" id="{8BC49B08-DC4C-489F-B58E-3BB66B8B8A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59" name="Picture 4">
          <a:extLst>
            <a:ext uri="{FF2B5EF4-FFF2-40B4-BE49-F238E27FC236}">
              <a16:creationId xmlns:a16="http://schemas.microsoft.com/office/drawing/2014/main" id="{E6CB2002-C937-49D9-86DA-55C61E410B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60" name="Picture 4">
          <a:extLst>
            <a:ext uri="{FF2B5EF4-FFF2-40B4-BE49-F238E27FC236}">
              <a16:creationId xmlns:a16="http://schemas.microsoft.com/office/drawing/2014/main" id="{6874D5F1-092E-4CC6-ABF8-94586F34D7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61" name="Picture 4">
          <a:extLst>
            <a:ext uri="{FF2B5EF4-FFF2-40B4-BE49-F238E27FC236}">
              <a16:creationId xmlns:a16="http://schemas.microsoft.com/office/drawing/2014/main" id="{8C96C295-E9E3-408B-A830-E2FB24AA66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62" name="Picture 4">
          <a:extLst>
            <a:ext uri="{FF2B5EF4-FFF2-40B4-BE49-F238E27FC236}">
              <a16:creationId xmlns:a16="http://schemas.microsoft.com/office/drawing/2014/main" id="{CCEC1609-D148-4A8A-A43D-86A5EB1A0A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63" name="Picture 4">
          <a:extLst>
            <a:ext uri="{FF2B5EF4-FFF2-40B4-BE49-F238E27FC236}">
              <a16:creationId xmlns:a16="http://schemas.microsoft.com/office/drawing/2014/main" id="{11A6293D-93EB-4808-BCA2-5C78EA280D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64" name="Picture 4">
          <a:extLst>
            <a:ext uri="{FF2B5EF4-FFF2-40B4-BE49-F238E27FC236}">
              <a16:creationId xmlns:a16="http://schemas.microsoft.com/office/drawing/2014/main" id="{80847F43-ECE8-405B-B0CD-6883C5A93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65" name="Picture 4">
          <a:extLst>
            <a:ext uri="{FF2B5EF4-FFF2-40B4-BE49-F238E27FC236}">
              <a16:creationId xmlns:a16="http://schemas.microsoft.com/office/drawing/2014/main" id="{DF6F7399-A1C2-447D-A6BD-101538AEFD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66" name="Picture 4">
          <a:extLst>
            <a:ext uri="{FF2B5EF4-FFF2-40B4-BE49-F238E27FC236}">
              <a16:creationId xmlns:a16="http://schemas.microsoft.com/office/drawing/2014/main" id="{43420772-0697-4B1A-87F7-BA67AC8B7D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67" name="Picture 4">
          <a:extLst>
            <a:ext uri="{FF2B5EF4-FFF2-40B4-BE49-F238E27FC236}">
              <a16:creationId xmlns:a16="http://schemas.microsoft.com/office/drawing/2014/main" id="{11E268B1-E18C-40A9-BC5C-7011DCB9F7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68" name="Picture 4">
          <a:extLst>
            <a:ext uri="{FF2B5EF4-FFF2-40B4-BE49-F238E27FC236}">
              <a16:creationId xmlns:a16="http://schemas.microsoft.com/office/drawing/2014/main" id="{0EE44F4B-DC26-47E7-8440-C34FDFF9F8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69" name="Picture 4">
          <a:extLst>
            <a:ext uri="{FF2B5EF4-FFF2-40B4-BE49-F238E27FC236}">
              <a16:creationId xmlns:a16="http://schemas.microsoft.com/office/drawing/2014/main" id="{6CD7486F-7DDC-4857-96FB-1D1EBC6DB6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70" name="Picture 4">
          <a:extLst>
            <a:ext uri="{FF2B5EF4-FFF2-40B4-BE49-F238E27FC236}">
              <a16:creationId xmlns:a16="http://schemas.microsoft.com/office/drawing/2014/main" id="{9F6FCB5D-3D04-464E-8AF5-8D1DC99D3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71" name="Picture 4">
          <a:extLst>
            <a:ext uri="{FF2B5EF4-FFF2-40B4-BE49-F238E27FC236}">
              <a16:creationId xmlns:a16="http://schemas.microsoft.com/office/drawing/2014/main" id="{33A598BE-EF92-466A-A807-F5D18B8CBF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72" name="Picture 4">
          <a:extLst>
            <a:ext uri="{FF2B5EF4-FFF2-40B4-BE49-F238E27FC236}">
              <a16:creationId xmlns:a16="http://schemas.microsoft.com/office/drawing/2014/main" id="{F4CC1146-F396-4272-8C39-648E7B6ADB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73" name="Picture 4">
          <a:extLst>
            <a:ext uri="{FF2B5EF4-FFF2-40B4-BE49-F238E27FC236}">
              <a16:creationId xmlns:a16="http://schemas.microsoft.com/office/drawing/2014/main" id="{5047AA5A-B656-4550-BDB6-0B65C05A5A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74" name="Picture 4">
          <a:extLst>
            <a:ext uri="{FF2B5EF4-FFF2-40B4-BE49-F238E27FC236}">
              <a16:creationId xmlns:a16="http://schemas.microsoft.com/office/drawing/2014/main" id="{ABBCF6DD-9AEE-4EC8-BEB4-80F89144C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75" name="Picture 4">
          <a:extLst>
            <a:ext uri="{FF2B5EF4-FFF2-40B4-BE49-F238E27FC236}">
              <a16:creationId xmlns:a16="http://schemas.microsoft.com/office/drawing/2014/main" id="{302245C8-4C94-45E8-A3E4-36FD407AEF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76" name="Picture 4">
          <a:extLst>
            <a:ext uri="{FF2B5EF4-FFF2-40B4-BE49-F238E27FC236}">
              <a16:creationId xmlns:a16="http://schemas.microsoft.com/office/drawing/2014/main" id="{903169FF-1558-4BCA-82FA-FB20BD4E84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77" name="Picture 4">
          <a:extLst>
            <a:ext uri="{FF2B5EF4-FFF2-40B4-BE49-F238E27FC236}">
              <a16:creationId xmlns:a16="http://schemas.microsoft.com/office/drawing/2014/main" id="{E66E3657-AFD5-4123-B13D-C19DB4A3F2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78" name="Picture 4">
          <a:extLst>
            <a:ext uri="{FF2B5EF4-FFF2-40B4-BE49-F238E27FC236}">
              <a16:creationId xmlns:a16="http://schemas.microsoft.com/office/drawing/2014/main" id="{93A05010-942D-4188-A6B7-CDF4261739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79" name="Picture 4">
          <a:extLst>
            <a:ext uri="{FF2B5EF4-FFF2-40B4-BE49-F238E27FC236}">
              <a16:creationId xmlns:a16="http://schemas.microsoft.com/office/drawing/2014/main" id="{BF4664A0-8A1B-4550-B322-5AF80FAA94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80" name="Picture 4">
          <a:extLst>
            <a:ext uri="{FF2B5EF4-FFF2-40B4-BE49-F238E27FC236}">
              <a16:creationId xmlns:a16="http://schemas.microsoft.com/office/drawing/2014/main" id="{B84BDBF4-D1B2-45F2-A427-B57CF1E003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81" name="Picture 4">
          <a:extLst>
            <a:ext uri="{FF2B5EF4-FFF2-40B4-BE49-F238E27FC236}">
              <a16:creationId xmlns:a16="http://schemas.microsoft.com/office/drawing/2014/main" id="{8B8E9BE4-9406-4CDD-9851-B7838167F5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82" name="Picture 4">
          <a:extLst>
            <a:ext uri="{FF2B5EF4-FFF2-40B4-BE49-F238E27FC236}">
              <a16:creationId xmlns:a16="http://schemas.microsoft.com/office/drawing/2014/main" id="{D0CCA439-624C-44BA-A79B-1A18D46D11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83" name="Picture 4">
          <a:extLst>
            <a:ext uri="{FF2B5EF4-FFF2-40B4-BE49-F238E27FC236}">
              <a16:creationId xmlns:a16="http://schemas.microsoft.com/office/drawing/2014/main" id="{6E7D9F5F-DF83-4A0D-8B8C-F82B2D1F66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84" name="Picture 4">
          <a:extLst>
            <a:ext uri="{FF2B5EF4-FFF2-40B4-BE49-F238E27FC236}">
              <a16:creationId xmlns:a16="http://schemas.microsoft.com/office/drawing/2014/main" id="{06612C07-3999-4DE1-8984-1326D321B4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023319" cy="393700"/>
    <xdr:pic>
      <xdr:nvPicPr>
        <xdr:cNvPr id="185" name="Picture 4">
          <a:extLst>
            <a:ext uri="{FF2B5EF4-FFF2-40B4-BE49-F238E27FC236}">
              <a16:creationId xmlns:a16="http://schemas.microsoft.com/office/drawing/2014/main" id="{C4D903DE-9952-4D69-AB2F-C93CC7E6DE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752475</xdr:colOff>
      <xdr:row>2</xdr:row>
      <xdr:rowOff>19050</xdr:rowOff>
    </xdr:from>
    <xdr:to>
      <xdr:col>1</xdr:col>
      <xdr:colOff>1850448</xdr:colOff>
      <xdr:row>4</xdr:row>
      <xdr:rowOff>143720</xdr:rowOff>
    </xdr:to>
    <xdr:pic>
      <xdr:nvPicPr>
        <xdr:cNvPr id="187" name="Image 186" descr="Brioche des rois">
          <a:extLst>
            <a:ext uri="{FF2B5EF4-FFF2-40B4-BE49-F238E27FC236}">
              <a16:creationId xmlns:a16="http://schemas.microsoft.com/office/drawing/2014/main" id="{4170DBEC-1F07-4EF0-AD1E-46D4EC59BF5D}"/>
            </a:ext>
            <a:ext uri="{147F2762-F138-4A5C-976F-8EAC2B608ADB}">
              <a16:predDERef xmlns:a16="http://schemas.microsoft.com/office/drawing/2014/main" pred="{EB0CAA10-CB01-4808-8541-5D76AA101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1826895" y="19050"/>
          <a:ext cx="1097973" cy="99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655109</xdr:colOff>
      <xdr:row>8</xdr:row>
      <xdr:rowOff>479636</xdr:rowOff>
    </xdr:from>
    <xdr:to>
      <xdr:col>4</xdr:col>
      <xdr:colOff>1022895</xdr:colOff>
      <xdr:row>9</xdr:row>
      <xdr:rowOff>243840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71BF816B-9770-4FF8-9E23-159ABC5CE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4729" y="2849456"/>
          <a:ext cx="367786" cy="396664"/>
        </a:xfrm>
        <a:prstGeom prst="rect">
          <a:avLst/>
        </a:prstGeom>
      </xdr:spPr>
    </xdr:pic>
    <xdr:clientData/>
  </xdr:twoCellAnchor>
  <xdr:twoCellAnchor editAs="oneCell">
    <xdr:from>
      <xdr:col>4</xdr:col>
      <xdr:colOff>1079500</xdr:colOff>
      <xdr:row>8</xdr:row>
      <xdr:rowOff>406400</xdr:rowOff>
    </xdr:from>
    <xdr:to>
      <xdr:col>4</xdr:col>
      <xdr:colOff>1600200</xdr:colOff>
      <xdr:row>9</xdr:row>
      <xdr:rowOff>292100</xdr:rowOff>
    </xdr:to>
    <xdr:pic>
      <xdr:nvPicPr>
        <xdr:cNvPr id="189" name="Graphique 188" descr="Loupe">
          <a:extLst>
            <a:ext uri="{FF2B5EF4-FFF2-40B4-BE49-F238E27FC236}">
              <a16:creationId xmlns:a16="http://schemas.microsoft.com/office/drawing/2014/main" id="{43D25524-DF80-4772-9960-FD49B09FE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9469120" y="2776220"/>
          <a:ext cx="520700" cy="518160"/>
        </a:xfrm>
        <a:prstGeom prst="rect">
          <a:avLst/>
        </a:prstGeom>
      </xdr:spPr>
    </xdr:pic>
    <xdr:clientData/>
  </xdr:twoCellAnchor>
  <xdr:twoCellAnchor editAs="oneCell">
    <xdr:from>
      <xdr:col>2</xdr:col>
      <xdr:colOff>2552700</xdr:colOff>
      <xdr:row>10</xdr:row>
      <xdr:rowOff>254000</xdr:rowOff>
    </xdr:from>
    <xdr:to>
      <xdr:col>3</xdr:col>
      <xdr:colOff>279400</xdr:colOff>
      <xdr:row>11</xdr:row>
      <xdr:rowOff>396240</xdr:rowOff>
    </xdr:to>
    <xdr:pic>
      <xdr:nvPicPr>
        <xdr:cNvPr id="190" name="Graphique 189" descr="Loupe">
          <a:extLst>
            <a:ext uri="{FF2B5EF4-FFF2-40B4-BE49-F238E27FC236}">
              <a16:creationId xmlns:a16="http://schemas.microsoft.com/office/drawing/2014/main" id="{3445E8B0-1F8C-4347-A321-066F60D21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6426200" y="6146800"/>
          <a:ext cx="520700" cy="52324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3</xdr:row>
      <xdr:rowOff>342900</xdr:rowOff>
    </xdr:from>
    <xdr:to>
      <xdr:col>4</xdr:col>
      <xdr:colOff>1092200</xdr:colOff>
      <xdr:row>5</xdr:row>
      <xdr:rowOff>2540</xdr:rowOff>
    </xdr:to>
    <xdr:pic>
      <xdr:nvPicPr>
        <xdr:cNvPr id="191" name="Graphique 190" descr="Loupe">
          <a:extLst>
            <a:ext uri="{FF2B5EF4-FFF2-40B4-BE49-F238E27FC236}">
              <a16:creationId xmlns:a16="http://schemas.microsoft.com/office/drawing/2014/main" id="{4A8F0C34-152E-4279-99C1-D7E05526C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10033000" y="1638300"/>
          <a:ext cx="520700" cy="523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86" t="s">
        <v>0</v>
      </c>
      <c r="B1" s="186"/>
      <c r="C1" s="186"/>
      <c r="D1" s="186"/>
      <c r="E1" s="186"/>
      <c r="F1" s="186"/>
    </row>
    <row r="2" spans="1:6" ht="24" x14ac:dyDescent="0.3">
      <c r="A2" s="186" t="s">
        <v>1</v>
      </c>
      <c r="B2" s="186"/>
      <c r="C2" s="186"/>
      <c r="D2" s="186"/>
      <c r="E2" s="186"/>
      <c r="F2" s="186"/>
    </row>
    <row r="3" spans="1:6" ht="17.399999999999999" x14ac:dyDescent="0.3">
      <c r="A3" s="187" t="s">
        <v>2</v>
      </c>
      <c r="B3" s="187"/>
      <c r="C3" s="187"/>
      <c r="D3" s="187"/>
      <c r="E3" s="187"/>
      <c r="F3" s="187"/>
    </row>
    <row r="4" spans="1:6" ht="15" thickBot="1" x14ac:dyDescent="0.35"/>
    <row r="5" spans="1:6" ht="17.7" customHeight="1" x14ac:dyDescent="0.3">
      <c r="A5" s="188" t="s">
        <v>3</v>
      </c>
      <c r="B5" s="189"/>
      <c r="C5" s="189"/>
      <c r="D5" s="189"/>
      <c r="E5" s="189"/>
      <c r="F5" s="190"/>
    </row>
    <row r="6" spans="1:6" ht="15" thickBot="1" x14ac:dyDescent="0.35">
      <c r="A6" s="191"/>
      <c r="B6" s="192"/>
      <c r="C6" s="192"/>
      <c r="D6" s="192"/>
      <c r="E6" s="192"/>
      <c r="F6" s="193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99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 x14ac:dyDescent="0.3">
      <c r="A11" s="199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 x14ac:dyDescent="0.35">
      <c r="A12" s="199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 x14ac:dyDescent="0.35">
      <c r="B13" s="78"/>
    </row>
    <row r="14" spans="1:6" x14ac:dyDescent="0.3">
      <c r="A14" s="199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 x14ac:dyDescent="0.3">
      <c r="A15" s="199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8.2" thickBot="1" x14ac:dyDescent="0.35">
      <c r="A16" s="199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194" t="s">
        <v>27</v>
      </c>
      <c r="E19" s="196" t="s">
        <v>28</v>
      </c>
      <c r="F19" s="197" t="s">
        <v>29</v>
      </c>
    </row>
    <row r="20" spans="1:6" x14ac:dyDescent="0.3">
      <c r="A20" s="55"/>
      <c r="B20" s="58" t="s">
        <v>30</v>
      </c>
      <c r="C20" s="56"/>
      <c r="D20" s="195"/>
      <c r="E20" s="196"/>
      <c r="F20" s="198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9"/>
  <sheetViews>
    <sheetView tabSelected="1" view="pageBreakPreview" topLeftCell="A4" zoomScale="60" zoomScaleNormal="80" workbookViewId="0">
      <selection activeCell="H10" sqref="H10"/>
    </sheetView>
  </sheetViews>
  <sheetFormatPr baseColWidth="10" defaultColWidth="11.44140625" defaultRowHeight="14.4" x14ac:dyDescent="0.3"/>
  <cols>
    <col min="1" max="1" width="15.664062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186" t="s">
        <v>133</v>
      </c>
      <c r="B3" s="186"/>
      <c r="C3" s="186"/>
      <c r="D3" s="186"/>
      <c r="E3" s="186"/>
      <c r="F3" s="186"/>
      <c r="H3" s="94"/>
      <c r="I3" s="94"/>
      <c r="J3" s="94"/>
      <c r="K3" s="94"/>
      <c r="L3" s="94"/>
      <c r="M3" s="94"/>
    </row>
    <row r="4" spans="1:13" s="155" customFormat="1" ht="34.5" customHeight="1" x14ac:dyDescent="0.65">
      <c r="A4" s="186" t="s">
        <v>182</v>
      </c>
      <c r="B4" s="186"/>
      <c r="C4" s="186"/>
      <c r="D4" s="186"/>
      <c r="E4" s="186"/>
      <c r="F4" s="186"/>
      <c r="H4" s="156"/>
      <c r="I4" s="156"/>
      <c r="J4" s="156"/>
      <c r="K4" s="156"/>
      <c r="L4" s="156"/>
      <c r="M4" s="156"/>
    </row>
    <row r="5" spans="1:13" ht="34.5" customHeight="1" x14ac:dyDescent="0.3">
      <c r="A5" s="203" t="s">
        <v>183</v>
      </c>
      <c r="B5" s="203"/>
      <c r="C5" s="203"/>
      <c r="D5" s="203"/>
      <c r="E5" s="203"/>
      <c r="F5" s="203"/>
      <c r="H5" s="95"/>
      <c r="I5" s="95"/>
      <c r="J5" s="95"/>
      <c r="K5" s="95"/>
      <c r="L5" s="95"/>
      <c r="M5" s="95"/>
    </row>
    <row r="6" spans="1:13" s="7" customFormat="1" ht="34.200000000000003" customHeight="1" thickBot="1" x14ac:dyDescent="0.4"/>
    <row r="7" spans="1:13" ht="60" customHeight="1" thickBot="1" x14ac:dyDescent="0.35">
      <c r="B7" s="173" t="s">
        <v>4</v>
      </c>
      <c r="C7" s="173" t="s">
        <v>5</v>
      </c>
      <c r="D7" s="165" t="s">
        <v>6</v>
      </c>
      <c r="E7" s="173" t="s">
        <v>7</v>
      </c>
      <c r="F7" s="173" t="s">
        <v>8</v>
      </c>
      <c r="H7" s="8"/>
      <c r="I7" s="96"/>
      <c r="K7" s="96"/>
      <c r="L7" s="96"/>
      <c r="M7" s="96"/>
    </row>
    <row r="8" spans="1:13" ht="24" customHeight="1" thickBot="1" x14ac:dyDescent="0.35">
      <c r="D8" s="153"/>
      <c r="F8" s="86"/>
      <c r="H8" s="8"/>
      <c r="J8" s="96"/>
      <c r="K8" s="96"/>
      <c r="L8" s="96"/>
    </row>
    <row r="9" spans="1:13" ht="64.5" customHeight="1" x14ac:dyDescent="0.3">
      <c r="A9" s="202"/>
      <c r="B9" s="174"/>
      <c r="C9" s="157"/>
      <c r="D9" s="157" t="s">
        <v>229</v>
      </c>
      <c r="E9" s="175" t="s">
        <v>218</v>
      </c>
      <c r="F9" s="157" t="s">
        <v>219</v>
      </c>
      <c r="H9" s="8"/>
      <c r="J9" s="96"/>
      <c r="K9" s="96"/>
      <c r="L9" s="96"/>
      <c r="M9" s="3"/>
    </row>
    <row r="10" spans="1:13" ht="120" customHeight="1" x14ac:dyDescent="0.3">
      <c r="A10" s="202"/>
      <c r="B10" s="160" t="s">
        <v>220</v>
      </c>
      <c r="C10" s="160" t="s">
        <v>221</v>
      </c>
      <c r="D10" s="160" t="s">
        <v>222</v>
      </c>
      <c r="E10" s="158" t="s">
        <v>223</v>
      </c>
      <c r="F10" s="160" t="s">
        <v>224</v>
      </c>
      <c r="H10" s="8"/>
      <c r="I10" s="96"/>
      <c r="J10" s="96"/>
      <c r="K10" s="96"/>
      <c r="L10" s="96"/>
      <c r="M10" s="3"/>
    </row>
    <row r="11" spans="1:13" ht="30" customHeight="1" x14ac:dyDescent="0.3">
      <c r="A11" s="202"/>
      <c r="B11" s="179" t="s">
        <v>141</v>
      </c>
      <c r="C11" s="179" t="s">
        <v>206</v>
      </c>
      <c r="D11" s="180" t="s">
        <v>13</v>
      </c>
      <c r="E11" s="179" t="s">
        <v>225</v>
      </c>
      <c r="F11" s="179" t="s">
        <v>19</v>
      </c>
      <c r="H11" s="8"/>
      <c r="I11" s="96"/>
      <c r="J11" s="96"/>
      <c r="K11" s="96"/>
      <c r="L11" s="96"/>
      <c r="M11" s="3"/>
    </row>
    <row r="12" spans="1:13" ht="49.95" customHeight="1" thickBot="1" x14ac:dyDescent="0.35">
      <c r="A12" s="202"/>
      <c r="B12" s="181" t="s">
        <v>11</v>
      </c>
      <c r="C12" s="161" t="s">
        <v>227</v>
      </c>
      <c r="D12" s="182" t="s">
        <v>11</v>
      </c>
      <c r="E12" s="181" t="s">
        <v>11</v>
      </c>
      <c r="F12" s="161" t="s">
        <v>226</v>
      </c>
      <c r="H12" s="8"/>
      <c r="J12" s="96"/>
      <c r="K12" s="96"/>
      <c r="L12" s="96"/>
      <c r="M12" s="3"/>
    </row>
    <row r="13" spans="1:13" ht="18" customHeight="1" x14ac:dyDescent="0.3">
      <c r="A13" s="52"/>
      <c r="B13" s="52"/>
      <c r="C13" s="52"/>
      <c r="D13" s="52"/>
      <c r="E13" s="52"/>
      <c r="F13" s="177"/>
      <c r="I13" s="96"/>
      <c r="J13" s="3"/>
      <c r="K13" s="3"/>
    </row>
    <row r="14" spans="1:13" ht="33" customHeight="1" x14ac:dyDescent="0.3">
      <c r="A14" s="55"/>
      <c r="B14" s="166" t="s">
        <v>136</v>
      </c>
      <c r="C14" s="168" t="s">
        <v>30</v>
      </c>
      <c r="D14" s="169" t="s">
        <v>137</v>
      </c>
      <c r="E14" s="170" t="s">
        <v>138</v>
      </c>
      <c r="F14" s="177"/>
    </row>
    <row r="15" spans="1:13" ht="14.4" customHeight="1" x14ac:dyDescent="0.3">
      <c r="A15" s="52"/>
      <c r="B15" s="52" t="s">
        <v>31</v>
      </c>
      <c r="C15" s="52"/>
      <c r="F15" s="177"/>
    </row>
    <row r="16" spans="1:13" ht="14.4" customHeight="1" x14ac:dyDescent="0.3">
      <c r="A16" s="52"/>
      <c r="B16" s="52" t="s">
        <v>140</v>
      </c>
      <c r="C16" s="52"/>
      <c r="F16" s="177"/>
    </row>
    <row r="17" spans="6:6" ht="14.4" customHeight="1" x14ac:dyDescent="0.3">
      <c r="F17" s="177"/>
    </row>
    <row r="18" spans="6:6" ht="14.4" customHeight="1" x14ac:dyDescent="0.3">
      <c r="F18" s="177"/>
    </row>
    <row r="19" spans="6:6" ht="15" customHeight="1" x14ac:dyDescent="0.3">
      <c r="F19" s="177"/>
    </row>
  </sheetData>
  <mergeCells count="4">
    <mergeCell ref="A3:F3"/>
    <mergeCell ref="A4:F4"/>
    <mergeCell ref="A5:F5"/>
    <mergeCell ref="A9:A12"/>
  </mergeCells>
  <printOptions horizontalCentered="1" verticalCentered="1"/>
  <pageMargins left="0" right="0" top="0" bottom="0" header="0" footer="0"/>
  <pageSetup paperSize="9" scale="6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86" t="s">
        <v>33</v>
      </c>
      <c r="B1" s="186"/>
      <c r="C1" s="186"/>
      <c r="D1" s="186"/>
      <c r="E1" s="186"/>
      <c r="F1" s="186"/>
    </row>
    <row r="2" spans="1:6" ht="24" x14ac:dyDescent="0.3">
      <c r="A2" s="186" t="s">
        <v>1</v>
      </c>
      <c r="B2" s="186"/>
      <c r="C2" s="186"/>
      <c r="D2" s="186"/>
      <c r="E2" s="186"/>
      <c r="F2" s="186"/>
    </row>
    <row r="3" spans="1:6" ht="17.399999999999999" x14ac:dyDescent="0.3">
      <c r="A3" s="187" t="s">
        <v>2</v>
      </c>
      <c r="B3" s="187"/>
      <c r="C3" s="187"/>
      <c r="D3" s="187"/>
      <c r="E3" s="187"/>
      <c r="F3" s="187"/>
    </row>
    <row r="4" spans="1:6" ht="15" thickBot="1" x14ac:dyDescent="0.35"/>
    <row r="5" spans="1:6" ht="17.7" customHeight="1" x14ac:dyDescent="0.3">
      <c r="A5" s="188" t="s">
        <v>3</v>
      </c>
      <c r="B5" s="189"/>
      <c r="C5" s="189"/>
      <c r="D5" s="189"/>
      <c r="E5" s="189"/>
      <c r="F5" s="190"/>
    </row>
    <row r="6" spans="1:6" ht="15" thickBot="1" x14ac:dyDescent="0.35">
      <c r="A6" s="191"/>
      <c r="B6" s="192"/>
      <c r="C6" s="192"/>
      <c r="D6" s="192"/>
      <c r="E6" s="192"/>
      <c r="F6" s="193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00" t="s">
        <v>36</v>
      </c>
      <c r="B10" s="34" t="s">
        <v>142</v>
      </c>
      <c r="C10" s="64"/>
      <c r="D10" s="14" t="s">
        <v>143</v>
      </c>
      <c r="E10" s="64"/>
      <c r="F10" s="35" t="s">
        <v>144</v>
      </c>
    </row>
    <row r="11" spans="1:6" ht="57.6" x14ac:dyDescent="0.3">
      <c r="A11" s="200"/>
      <c r="B11" s="36" t="s">
        <v>145</v>
      </c>
      <c r="C11" s="59" t="s">
        <v>146</v>
      </c>
      <c r="D11" s="39" t="s">
        <v>147</v>
      </c>
      <c r="E11" s="65" t="s">
        <v>148</v>
      </c>
      <c r="F11" s="41" t="s">
        <v>149</v>
      </c>
    </row>
    <row r="12" spans="1:6" ht="12.75" customHeight="1" x14ac:dyDescent="0.3">
      <c r="A12" s="200"/>
      <c r="B12" s="42"/>
      <c r="C12" s="66" t="s">
        <v>150</v>
      </c>
      <c r="D12" s="40" t="s">
        <v>53</v>
      </c>
      <c r="E12" s="66" t="s">
        <v>151</v>
      </c>
      <c r="F12" s="20" t="s">
        <v>54</v>
      </c>
    </row>
    <row r="13" spans="1:6" ht="15" thickBot="1" x14ac:dyDescent="0.35">
      <c r="A13" s="200"/>
      <c r="B13" s="37" t="s">
        <v>11</v>
      </c>
      <c r="C13" s="68" t="s">
        <v>152</v>
      </c>
      <c r="D13" s="44" t="s">
        <v>11</v>
      </c>
      <c r="E13" s="67" t="s">
        <v>11</v>
      </c>
      <c r="F13" s="23" t="s">
        <v>153</v>
      </c>
    </row>
    <row r="14" spans="1:6" ht="15" thickBot="1" x14ac:dyDescent="0.35"/>
    <row r="15" spans="1:6" ht="68.400000000000006" x14ac:dyDescent="0.3">
      <c r="A15" s="200" t="s">
        <v>50</v>
      </c>
      <c r="B15" s="38" t="s">
        <v>145</v>
      </c>
      <c r="C15" s="61" t="s">
        <v>154</v>
      </c>
      <c r="D15" s="19" t="s">
        <v>155</v>
      </c>
      <c r="E15" s="69" t="s">
        <v>148</v>
      </c>
      <c r="F15" s="24" t="s">
        <v>156</v>
      </c>
    </row>
    <row r="16" spans="1:6" ht="13.5" customHeight="1" x14ac:dyDescent="0.3">
      <c r="A16" s="200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4" thickBot="1" x14ac:dyDescent="0.35">
      <c r="A17" s="200"/>
      <c r="B17" s="21" t="s">
        <v>157</v>
      </c>
      <c r="C17" s="68" t="s">
        <v>152</v>
      </c>
      <c r="D17" s="22" t="s">
        <v>158</v>
      </c>
      <c r="E17" s="68" t="s">
        <v>159</v>
      </c>
      <c r="F17" s="23" t="s">
        <v>153</v>
      </c>
    </row>
    <row r="18" spans="1:6" ht="15" thickBot="1" x14ac:dyDescent="0.35"/>
    <row r="19" spans="1:6" ht="14.25" customHeight="1" x14ac:dyDescent="0.3">
      <c r="A19" s="200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.8" x14ac:dyDescent="0.3">
      <c r="A20" s="200"/>
      <c r="B20" s="26" t="s">
        <v>100</v>
      </c>
      <c r="C20" s="71" t="s">
        <v>128</v>
      </c>
      <c r="D20" s="27" t="s">
        <v>102</v>
      </c>
      <c r="E20" s="71" t="s">
        <v>160</v>
      </c>
      <c r="F20" s="28" t="s">
        <v>68</v>
      </c>
    </row>
    <row r="21" spans="1:6" ht="28.8" x14ac:dyDescent="0.3">
      <c r="A21" s="200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 x14ac:dyDescent="0.35">
      <c r="A22" s="200"/>
      <c r="B22" s="29" t="s">
        <v>73</v>
      </c>
      <c r="C22" s="68" t="s">
        <v>152</v>
      </c>
      <c r="D22" s="30" t="s">
        <v>73</v>
      </c>
      <c r="E22" s="72" t="s">
        <v>74</v>
      </c>
      <c r="F22" s="31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57" t="s">
        <v>26</v>
      </c>
      <c r="C25" s="54"/>
      <c r="D25" s="194" t="s">
        <v>27</v>
      </c>
      <c r="E25" s="196" t="s">
        <v>28</v>
      </c>
      <c r="F25" s="197" t="s">
        <v>29</v>
      </c>
    </row>
    <row r="26" spans="1:6" x14ac:dyDescent="0.3">
      <c r="A26" s="55"/>
      <c r="B26" s="58" t="s">
        <v>30</v>
      </c>
      <c r="C26" s="56"/>
      <c r="D26" s="195"/>
      <c r="E26" s="196"/>
      <c r="F26" s="198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96E94-77D3-4717-A304-92F4C58E3AB4}">
  <sheetPr>
    <pageSetUpPr fitToPage="1"/>
  </sheetPr>
  <dimension ref="A1:M19"/>
  <sheetViews>
    <sheetView tabSelected="1" view="pageBreakPreview" topLeftCell="A4" zoomScale="60" zoomScaleNormal="80" workbookViewId="0">
      <selection activeCell="H10" sqref="H10"/>
    </sheetView>
  </sheetViews>
  <sheetFormatPr baseColWidth="10" defaultColWidth="11.44140625" defaultRowHeight="14.4" x14ac:dyDescent="0.3"/>
  <cols>
    <col min="1" max="1" width="15.664062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186" t="s">
        <v>133</v>
      </c>
      <c r="B3" s="186"/>
      <c r="C3" s="186"/>
      <c r="D3" s="186"/>
      <c r="E3" s="186"/>
      <c r="F3" s="186"/>
      <c r="H3" s="94"/>
      <c r="I3" s="94"/>
      <c r="J3" s="94"/>
      <c r="K3" s="94"/>
      <c r="L3" s="94"/>
      <c r="M3" s="94"/>
    </row>
    <row r="4" spans="1:13" s="155" customFormat="1" ht="34.5" customHeight="1" x14ac:dyDescent="0.65">
      <c r="A4" s="186" t="s">
        <v>184</v>
      </c>
      <c r="B4" s="186"/>
      <c r="C4" s="186"/>
      <c r="D4" s="186"/>
      <c r="E4" s="186"/>
      <c r="F4" s="186"/>
      <c r="H4" s="156"/>
      <c r="I4" s="156"/>
      <c r="J4" s="156"/>
      <c r="K4" s="156"/>
      <c r="L4" s="156"/>
      <c r="M4" s="156"/>
    </row>
    <row r="5" spans="1:13" ht="34.5" customHeight="1" x14ac:dyDescent="0.3">
      <c r="A5" s="203" t="s">
        <v>185</v>
      </c>
      <c r="B5" s="203"/>
      <c r="C5" s="203"/>
      <c r="D5" s="203"/>
      <c r="E5" s="203"/>
      <c r="F5" s="203"/>
      <c r="H5" s="95"/>
      <c r="I5" s="95"/>
      <c r="J5" s="95"/>
      <c r="K5" s="95"/>
      <c r="L5" s="95"/>
      <c r="M5" s="95"/>
    </row>
    <row r="6" spans="1:13" s="7" customFormat="1" ht="34.200000000000003" customHeight="1" thickBot="1" x14ac:dyDescent="0.4"/>
    <row r="7" spans="1:13" ht="60" customHeight="1" thickBot="1" x14ac:dyDescent="0.35">
      <c r="B7" s="173" t="s">
        <v>4</v>
      </c>
      <c r="C7" s="173" t="s">
        <v>5</v>
      </c>
      <c r="D7" s="165" t="s">
        <v>6</v>
      </c>
      <c r="E7" s="173" t="s">
        <v>7</v>
      </c>
      <c r="F7" s="173" t="s">
        <v>8</v>
      </c>
      <c r="H7" s="8"/>
      <c r="I7" s="96"/>
      <c r="K7" s="96"/>
      <c r="L7" s="96"/>
      <c r="M7" s="96"/>
    </row>
    <row r="8" spans="1:13" ht="24" customHeight="1" thickBot="1" x14ac:dyDescent="0.35">
      <c r="D8" s="153"/>
      <c r="F8" s="86"/>
      <c r="H8" s="8"/>
      <c r="J8" s="96"/>
      <c r="K8" s="96"/>
      <c r="L8" s="96"/>
    </row>
    <row r="9" spans="1:13" ht="64.5" customHeight="1" x14ac:dyDescent="0.3">
      <c r="A9" s="202"/>
      <c r="B9" s="174"/>
      <c r="C9" s="157" t="s">
        <v>186</v>
      </c>
      <c r="D9" s="157" t="s">
        <v>187</v>
      </c>
      <c r="E9" s="174" t="s">
        <v>188</v>
      </c>
      <c r="F9" s="157"/>
      <c r="H9" s="8"/>
      <c r="J9" s="96"/>
      <c r="K9" s="96"/>
      <c r="L9" s="96"/>
      <c r="M9" s="3"/>
    </row>
    <row r="10" spans="1:13" ht="120" customHeight="1" thickBot="1" x14ac:dyDescent="0.35">
      <c r="A10" s="202"/>
      <c r="B10" s="161" t="s">
        <v>189</v>
      </c>
      <c r="C10" s="161" t="s">
        <v>190</v>
      </c>
      <c r="D10" s="161" t="s">
        <v>191</v>
      </c>
      <c r="E10" s="161" t="s">
        <v>192</v>
      </c>
      <c r="F10" s="161" t="s">
        <v>193</v>
      </c>
      <c r="H10" s="8"/>
      <c r="I10" s="96"/>
      <c r="J10" s="96"/>
      <c r="K10" s="96"/>
      <c r="L10" s="96"/>
      <c r="M10" s="3"/>
    </row>
    <row r="11" spans="1:13" ht="30" customHeight="1" x14ac:dyDescent="0.3">
      <c r="A11" s="202"/>
      <c r="B11" s="178" t="s">
        <v>194</v>
      </c>
      <c r="C11" s="179" t="s">
        <v>19</v>
      </c>
      <c r="D11" s="180" t="s">
        <v>13</v>
      </c>
      <c r="E11" s="179" t="s">
        <v>195</v>
      </c>
      <c r="F11" s="179" t="s">
        <v>135</v>
      </c>
      <c r="H11" s="8"/>
      <c r="I11" s="96"/>
      <c r="J11" s="96"/>
      <c r="K11" s="96"/>
      <c r="L11" s="96"/>
      <c r="M11" s="3"/>
    </row>
    <row r="12" spans="1:13" ht="49.95" customHeight="1" thickBot="1" x14ac:dyDescent="0.35">
      <c r="A12" s="202"/>
      <c r="B12" s="161" t="s">
        <v>196</v>
      </c>
      <c r="C12" s="181" t="s">
        <v>11</v>
      </c>
      <c r="D12" s="182" t="s">
        <v>11</v>
      </c>
      <c r="E12" s="181" t="s">
        <v>11</v>
      </c>
      <c r="F12" s="161" t="s">
        <v>197</v>
      </c>
      <c r="H12" s="8"/>
      <c r="J12" s="96"/>
      <c r="K12" s="96"/>
      <c r="L12" s="96"/>
      <c r="M12" s="3"/>
    </row>
    <row r="13" spans="1:13" ht="18" customHeight="1" x14ac:dyDescent="0.3">
      <c r="A13" s="52"/>
      <c r="B13" s="52"/>
      <c r="C13" s="52"/>
      <c r="D13" s="52"/>
      <c r="E13" s="52"/>
      <c r="F13" s="177"/>
      <c r="I13" s="96"/>
      <c r="J13" s="3"/>
      <c r="K13" s="3"/>
    </row>
    <row r="14" spans="1:13" ht="33" customHeight="1" x14ac:dyDescent="0.3">
      <c r="A14" s="55"/>
      <c r="B14" s="166" t="s">
        <v>136</v>
      </c>
      <c r="C14" s="168" t="s">
        <v>30</v>
      </c>
      <c r="D14" s="169" t="s">
        <v>137</v>
      </c>
      <c r="E14" s="170" t="s">
        <v>138</v>
      </c>
      <c r="F14" s="177"/>
    </row>
    <row r="15" spans="1:13" ht="14.4" customHeight="1" x14ac:dyDescent="0.3">
      <c r="A15" s="52"/>
      <c r="B15" s="52" t="s">
        <v>31</v>
      </c>
      <c r="C15" s="52"/>
      <c r="F15" s="177"/>
    </row>
    <row r="16" spans="1:13" ht="14.4" customHeight="1" x14ac:dyDescent="0.3">
      <c r="A16" s="52"/>
      <c r="B16" s="52" t="s">
        <v>140</v>
      </c>
      <c r="C16" s="52"/>
      <c r="F16" s="177"/>
    </row>
    <row r="17" spans="6:6" ht="14.4" customHeight="1" x14ac:dyDescent="0.3">
      <c r="F17" s="177"/>
    </row>
    <row r="18" spans="6:6" ht="14.4" customHeight="1" x14ac:dyDescent="0.3">
      <c r="F18" s="177"/>
    </row>
    <row r="19" spans="6:6" ht="15" customHeight="1" x14ac:dyDescent="0.3">
      <c r="F19" s="177"/>
    </row>
  </sheetData>
  <mergeCells count="4">
    <mergeCell ref="A3:F3"/>
    <mergeCell ref="A4:F4"/>
    <mergeCell ref="A5:F5"/>
    <mergeCell ref="A9:A12"/>
  </mergeCells>
  <printOptions horizontalCentered="1" verticalCentered="1"/>
  <pageMargins left="0" right="0" top="0" bottom="0" header="0" footer="0"/>
  <pageSetup paperSize="9" scale="6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27"/>
  <sheetViews>
    <sheetView tabSelected="1" view="pageBreakPreview" zoomScale="120" zoomScaleNormal="120" zoomScaleSheetLayoutView="120" workbookViewId="0">
      <pane ySplit="3" topLeftCell="A4" activePane="bottomLeft" state="frozen"/>
      <selection activeCell="H10" sqref="H10"/>
      <selection pane="bottomLeft" activeCell="H10" sqref="H10"/>
    </sheetView>
  </sheetViews>
  <sheetFormatPr baseColWidth="10" defaultColWidth="10.6640625" defaultRowHeight="10.199999999999999" x14ac:dyDescent="0.2"/>
  <cols>
    <col min="1" max="1" width="38.6640625" style="146" bestFit="1" customWidth="1"/>
    <col min="2" max="15" width="5.6640625" style="106" customWidth="1"/>
    <col min="16" max="16384" width="10.6640625" style="147"/>
  </cols>
  <sheetData>
    <row r="1" spans="1:15" ht="14.25" customHeight="1" x14ac:dyDescent="0.3">
      <c r="A1"/>
      <c r="B1" s="205" t="s">
        <v>161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7"/>
    </row>
    <row r="2" spans="1:15" ht="19.2" x14ac:dyDescent="0.3">
      <c r="A2"/>
      <c r="B2" s="103" t="s">
        <v>162</v>
      </c>
      <c r="C2" s="104" t="s">
        <v>163</v>
      </c>
      <c r="D2" s="104" t="s">
        <v>164</v>
      </c>
      <c r="E2" s="104" t="s">
        <v>165</v>
      </c>
      <c r="F2" s="104" t="s">
        <v>166</v>
      </c>
      <c r="G2" s="104" t="s">
        <v>167</v>
      </c>
      <c r="H2" s="104" t="s">
        <v>168</v>
      </c>
      <c r="I2" s="104" t="s">
        <v>169</v>
      </c>
      <c r="J2" s="104" t="s">
        <v>170</v>
      </c>
      <c r="K2" s="104" t="s">
        <v>171</v>
      </c>
      <c r="L2" s="104" t="s">
        <v>172</v>
      </c>
      <c r="M2" s="104" t="s">
        <v>173</v>
      </c>
      <c r="N2" s="104" t="s">
        <v>174</v>
      </c>
      <c r="O2" s="105" t="s">
        <v>175</v>
      </c>
    </row>
    <row r="3" spans="1:15" ht="5.4" customHeight="1" thickBot="1" x14ac:dyDescent="0.35">
      <c r="A3"/>
      <c r="O3" s="107"/>
    </row>
    <row r="4" spans="1:15" s="102" customFormat="1" ht="16.95" customHeight="1" thickBot="1" x14ac:dyDescent="0.35">
      <c r="A4" s="148" t="s">
        <v>134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</row>
    <row r="5" spans="1:15" s="102" customFormat="1" ht="24.45" customHeight="1" x14ac:dyDescent="0.3">
      <c r="A5" s="110" t="str">
        <f>'S02-DEJ'!B9</f>
        <v>Salade de blé* (Blé) à l'orange et kaki</v>
      </c>
      <c r="B5" s="117" t="s">
        <v>176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2"/>
    </row>
    <row r="6" spans="1:15" s="102" customFormat="1" ht="24.45" customHeight="1" x14ac:dyDescent="0.3">
      <c r="A6" s="113" t="str">
        <f>'S02-DEJ'!D9</f>
        <v>Velouté de salsifis et champignons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50"/>
    </row>
    <row r="7" spans="1:15" s="102" customFormat="1" ht="24.45" customHeight="1" thickBot="1" x14ac:dyDescent="0.35">
      <c r="A7" s="113" t="str">
        <f>'S02-DEJ'!C9</f>
        <v>Soupe de betterave et endive (Lait)</v>
      </c>
      <c r="B7" s="114"/>
      <c r="C7" s="114" t="s">
        <v>176</v>
      </c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</row>
    <row r="8" spans="1:15" s="102" customFormat="1" ht="30" customHeight="1" x14ac:dyDescent="0.3">
      <c r="A8" s="110" t="str">
        <f>'S02-DEJ'!B10</f>
        <v>Epinards et crème* (Lait) de panais, Pomme de terre au persil, Flageolet au bouillon de légumes</v>
      </c>
      <c r="B8" s="111"/>
      <c r="C8" s="117" t="s">
        <v>176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2"/>
    </row>
    <row r="9" spans="1:15" s="102" customFormat="1" ht="30" customHeight="1" x14ac:dyDescent="0.3">
      <c r="A9" s="116" t="str">
        <f>'S02-DEJ'!C10</f>
        <v>Courges au curcuma, Pâtes semi-complète* (Blé) à l'huile d'olive et poisson du jour*</v>
      </c>
      <c r="B9" s="117" t="s">
        <v>176</v>
      </c>
      <c r="C9" s="117"/>
      <c r="D9" s="117" t="s">
        <v>176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</row>
    <row r="10" spans="1:15" s="102" customFormat="1" ht="30" customHeight="1" x14ac:dyDescent="0.3">
      <c r="A10" s="116" t="str">
        <f>'S02-DEJ'!D10</f>
        <v>Poireaux au cumin, Riz créole et Poulet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</row>
    <row r="11" spans="1:15" s="102" customFormat="1" ht="30" customHeight="1" x14ac:dyDescent="0.3">
      <c r="A11" s="116" t="str">
        <f>'S02-DEJ'!E10</f>
        <v>Carottes à la cardamome, Boulgour * (Blé) et mijoté de Bœuf aux petits legumes</v>
      </c>
      <c r="B11" s="117" t="s">
        <v>176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</row>
    <row r="12" spans="1:15" s="102" customFormat="1" ht="30" customHeight="1" thickBot="1" x14ac:dyDescent="0.35">
      <c r="A12" s="119" t="str">
        <f>'S02-DEJ'!F10</f>
        <v>Compotée de Choux de Bruxelles au Parmesan* (Lait), Semoule* (Blé) à la menthe et Poisson du jour*</v>
      </c>
      <c r="B12" s="120" t="s">
        <v>176</v>
      </c>
      <c r="C12" s="120" t="s">
        <v>176</v>
      </c>
      <c r="D12" s="120" t="s">
        <v>176</v>
      </c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1"/>
    </row>
    <row r="13" spans="1:15" s="102" customFormat="1" x14ac:dyDescent="0.3">
      <c r="A13" s="116" t="str">
        <f>+'S02-DEJ'!B12</f>
        <v>Compote Pomme à la Violette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/>
    </row>
    <row r="14" spans="1:15" s="102" customFormat="1" x14ac:dyDescent="0.3">
      <c r="A14" s="116" t="str">
        <f>'S02-DEJ'!C12</f>
        <v>Fruit de saison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8"/>
    </row>
    <row r="15" spans="1:15" s="102" customFormat="1" x14ac:dyDescent="0.3">
      <c r="A15" s="116" t="str">
        <f>+'S02-DEJ'!D12</f>
        <v>Fruit de saison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8"/>
    </row>
    <row r="16" spans="1:15" s="102" customFormat="1" x14ac:dyDescent="0.3">
      <c r="A16" s="116" t="str">
        <f>'S02-DEJ'!E12</f>
        <v>Fruit de saison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8"/>
    </row>
    <row r="17" spans="1:15" s="102" customFormat="1" ht="10.8" thickBot="1" x14ac:dyDescent="0.35">
      <c r="A17" s="119" t="str">
        <f>'S02-DEJ'!F12</f>
        <v xml:space="preserve">Compote Pomme à l'infusion de Pin 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5"/>
    </row>
    <row r="18" spans="1:15" s="102" customFormat="1" ht="10.8" hidden="1" thickBot="1" x14ac:dyDescent="0.35">
      <c r="A18" s="116" t="e">
        <f>'S02-DEJ'!#REF!</f>
        <v>#REF!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2"/>
    </row>
    <row r="19" spans="1:15" s="102" customFormat="1" ht="10.8" hidden="1" thickBot="1" x14ac:dyDescent="0.35">
      <c r="A19" s="116" t="e">
        <f>'S02-DEJ'!#REF!</f>
        <v>#REF!</v>
      </c>
      <c r="B19" s="117"/>
      <c r="C19" s="117"/>
      <c r="D19" s="117" t="s">
        <v>176</v>
      </c>
      <c r="E19" s="117"/>
      <c r="F19" s="117"/>
      <c r="G19" s="111"/>
      <c r="H19" s="117"/>
      <c r="I19" s="117"/>
      <c r="J19" s="117"/>
      <c r="K19" s="117"/>
      <c r="L19" s="117"/>
      <c r="M19" s="117"/>
      <c r="N19" s="117"/>
      <c r="O19" s="118"/>
    </row>
    <row r="20" spans="1:15" s="102" customFormat="1" hidden="1" x14ac:dyDescent="0.3">
      <c r="A20" s="116" t="e">
        <f>'S02-DEJ'!#REF!</f>
        <v>#REF!</v>
      </c>
      <c r="B20" s="117"/>
      <c r="C20" s="117"/>
      <c r="D20" s="117"/>
      <c r="E20" s="117"/>
      <c r="F20" s="117"/>
      <c r="G20" s="111"/>
      <c r="H20" s="117"/>
      <c r="I20" s="117"/>
      <c r="J20" s="117"/>
      <c r="K20" s="117"/>
      <c r="L20" s="117"/>
      <c r="M20" s="117"/>
      <c r="N20" s="117"/>
      <c r="O20" s="118"/>
    </row>
    <row r="21" spans="1:15" s="102" customFormat="1" hidden="1" x14ac:dyDescent="0.3">
      <c r="A21" s="116" t="e">
        <f>'S02-DEJ'!#REF!</f>
        <v>#REF!</v>
      </c>
      <c r="B21" s="117"/>
      <c r="C21" s="117"/>
      <c r="D21" s="117" t="s">
        <v>176</v>
      </c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8"/>
    </row>
    <row r="22" spans="1:15" s="102" customFormat="1" hidden="1" x14ac:dyDescent="0.3">
      <c r="A22" s="116" t="e">
        <f>'S02-DEJ'!#REF!</f>
        <v>#REF!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</row>
    <row r="23" spans="1:15" s="102" customFormat="1" hidden="1" x14ac:dyDescent="0.3">
      <c r="A23" s="122" t="e">
        <f>'S02-DEJ'!#REF!</f>
        <v>#REF!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2"/>
    </row>
    <row r="24" spans="1:15" s="102" customFormat="1" hidden="1" x14ac:dyDescent="0.3">
      <c r="A24" s="123" t="e">
        <f>'S02-DEJ'!#REF!</f>
        <v>#REF!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8"/>
    </row>
    <row r="25" spans="1:15" s="102" customFormat="1" hidden="1" x14ac:dyDescent="0.3">
      <c r="A25" s="123" t="e">
        <f>'S02-DEJ'!#REF!</f>
        <v>#REF!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/>
    </row>
    <row r="26" spans="1:15" s="102" customFormat="1" hidden="1" x14ac:dyDescent="0.3">
      <c r="A26" s="123" t="e">
        <f>'S02-DEJ'!#REF!</f>
        <v>#REF!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5"/>
    </row>
    <row r="27" spans="1:15" s="102" customFormat="1" ht="10.8" hidden="1" thickBot="1" x14ac:dyDescent="0.35">
      <c r="A27" s="119" t="e">
        <f>'S02-DEJ'!#REF!</f>
        <v>#REF!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1"/>
    </row>
    <row r="28" spans="1:15" s="102" customFormat="1" hidden="1" x14ac:dyDescent="0.3">
      <c r="A28" s="116" t="s">
        <v>71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5"/>
    </row>
    <row r="29" spans="1:15" s="102" customFormat="1" ht="10.8" hidden="1" thickBot="1" x14ac:dyDescent="0.35">
      <c r="A29" s="119" t="s">
        <v>72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1"/>
    </row>
    <row r="30" spans="1:15" hidden="1" x14ac:dyDescent="0.2">
      <c r="A30" s="116" t="s">
        <v>73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7"/>
    </row>
    <row r="31" spans="1:15" ht="10.8" hidden="1" thickBot="1" x14ac:dyDescent="0.25">
      <c r="A31" s="128" t="s">
        <v>74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5"/>
    </row>
    <row r="32" spans="1:15" ht="3.75" hidden="1" customHeight="1" thickBot="1" x14ac:dyDescent="0.25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31"/>
      <c r="L32" s="131"/>
      <c r="M32" s="131"/>
      <c r="N32" s="131"/>
      <c r="O32" s="132"/>
    </row>
    <row r="33" spans="1:15" ht="14.25" customHeight="1" thickBot="1" x14ac:dyDescent="0.25">
      <c r="A33" s="133" t="str">
        <f>'S03-DEJ'!A4:F4</f>
        <v>Du 12 au 16 Janvier 2026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5"/>
    </row>
    <row r="34" spans="1:15" ht="30" customHeight="1" x14ac:dyDescent="0.2">
      <c r="A34" s="110" t="str">
        <f>+'S03-DEJ'!C9</f>
        <v>Salade de betterave à la ciboulette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6"/>
    </row>
    <row r="35" spans="1:15" ht="30" customHeight="1" x14ac:dyDescent="0.2">
      <c r="A35" s="113" t="str">
        <f>+'S03-DEJ'!B9</f>
        <v>Velouté de Légumes de Saison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2"/>
    </row>
    <row r="36" spans="1:15" ht="30" customHeight="1" thickBot="1" x14ac:dyDescent="0.25">
      <c r="A36" s="119">
        <f>+'S03-DEJ'!F9</f>
        <v>0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8"/>
    </row>
    <row r="37" spans="1:15" ht="30" customHeight="1" x14ac:dyDescent="0.2">
      <c r="A37" s="116" t="str">
        <f>'S03-DEJ'!B10</f>
        <v>Choux blancs aux baies de Genievre, Riz au bouillon de légumes, Boeuf au Paprika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7"/>
    </row>
    <row r="38" spans="1:15" ht="30" customHeight="1" x14ac:dyDescent="0.2">
      <c r="A38" s="123" t="str">
        <f>'S03-DEJ'!C10</f>
        <v>Carotte à la violette, Semoule* (Blé) aux épices et Poulet</v>
      </c>
      <c r="B38" s="139" t="s">
        <v>176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40"/>
    </row>
    <row r="39" spans="1:15" ht="30" customHeight="1" x14ac:dyDescent="0.2">
      <c r="A39" s="123" t="str">
        <f>'S03-DEJ'!D10</f>
        <v>Epinard au bleu d'Auvergne* (Lait), Patate douce au thym et Poisson du jour*</v>
      </c>
      <c r="B39" s="139"/>
      <c r="C39" s="139" t="s">
        <v>176</v>
      </c>
      <c r="D39" s="139" t="s">
        <v>176</v>
      </c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40"/>
    </row>
    <row r="40" spans="1:15" ht="30" customHeight="1" x14ac:dyDescent="0.2">
      <c r="A40" s="123" t="str">
        <f>'S03-DEJ'!E10</f>
        <v>Courge à l'ail noir, Pâtes* (Blé) semi-complète à l'huile d'olive et Haricot rouge Sucré-Salé</v>
      </c>
      <c r="B40" s="139" t="s">
        <v>176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40"/>
    </row>
    <row r="41" spans="1:15" ht="30" customHeight="1" thickBot="1" x14ac:dyDescent="0.25">
      <c r="A41" s="141" t="str">
        <f>'S03-DEJ'!F10</f>
        <v>Poireaux au curry, Blé* (Blé) aux petits oignons et Poisson du jour* à l'Hibiscus</v>
      </c>
      <c r="B41" s="139" t="s">
        <v>176</v>
      </c>
      <c r="C41" s="139"/>
      <c r="D41" s="139" t="s">
        <v>176</v>
      </c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40"/>
    </row>
    <row r="42" spans="1:15" ht="14.25" customHeight="1" x14ac:dyDescent="0.2">
      <c r="A42" s="110" t="str">
        <f>+'S03-DEJ'!B12</f>
        <v>Compote Pomme Banane Réglisse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6"/>
    </row>
    <row r="43" spans="1:15" ht="14.25" customHeight="1" x14ac:dyDescent="0.2">
      <c r="A43" s="123" t="str">
        <f>+'S03-DEJ'!C12</f>
        <v>Gâteau des Rois * (Blé, Lait, Œuf)</v>
      </c>
      <c r="B43" s="139" t="s">
        <v>176</v>
      </c>
      <c r="C43" s="139" t="s">
        <v>176</v>
      </c>
      <c r="D43" s="139"/>
      <c r="E43" s="139"/>
      <c r="F43" s="139"/>
      <c r="G43" s="139"/>
      <c r="H43" s="139"/>
      <c r="I43" s="139"/>
      <c r="J43" s="139" t="s">
        <v>176</v>
      </c>
      <c r="K43" s="139"/>
      <c r="L43" s="139"/>
      <c r="M43" s="139"/>
      <c r="N43" s="139"/>
      <c r="O43" s="140"/>
    </row>
    <row r="44" spans="1:15" ht="14.25" customHeight="1" x14ac:dyDescent="0.2">
      <c r="A44" s="123" t="str">
        <f>+'S03-DEJ'!D12</f>
        <v>Fruit de saison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40"/>
    </row>
    <row r="45" spans="1:15" ht="14.25" customHeight="1" x14ac:dyDescent="0.2">
      <c r="A45" s="123" t="str">
        <f>+'S03-DEJ'!E12</f>
        <v>Fruit de saison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40"/>
    </row>
    <row r="46" spans="1:15" ht="14.25" customHeight="1" thickBot="1" x14ac:dyDescent="0.25">
      <c r="A46" s="119" t="str">
        <f>+'S03-DEJ'!F12</f>
        <v>Compote Pomme Clémentine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8"/>
    </row>
    <row r="47" spans="1:15" ht="14.25" hidden="1" customHeight="1" x14ac:dyDescent="0.2">
      <c r="A47" s="116" t="e">
        <f>+'S03-DEJ'!#REF!</f>
        <v>#REF!</v>
      </c>
      <c r="B47" s="126"/>
      <c r="C47" s="126"/>
      <c r="D47" s="126" t="s">
        <v>176</v>
      </c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7"/>
    </row>
    <row r="48" spans="1:15" ht="14.25" hidden="1" customHeight="1" x14ac:dyDescent="0.2">
      <c r="A48" s="123" t="e">
        <f>+'S03-DEJ'!#REF!</f>
        <v>#REF!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40"/>
    </row>
    <row r="49" spans="1:15" ht="14.25" hidden="1" customHeight="1" x14ac:dyDescent="0.2">
      <c r="A49" s="123" t="e">
        <f>+'S03-DEJ'!#REF!</f>
        <v>#REF!</v>
      </c>
      <c r="B49" s="139"/>
      <c r="C49" s="139"/>
      <c r="D49" s="139" t="s">
        <v>176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40"/>
    </row>
    <row r="50" spans="1:15" ht="14.25" hidden="1" customHeight="1" x14ac:dyDescent="0.2">
      <c r="A50" s="123" t="e">
        <f>+'S03-DEJ'!#REF!</f>
        <v>#REF!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40"/>
    </row>
    <row r="51" spans="1:15" ht="14.25" hidden="1" customHeight="1" thickBot="1" x14ac:dyDescent="0.25">
      <c r="A51" s="128" t="e">
        <f>+'S03-DEJ'!#REF!</f>
        <v>#REF!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5"/>
    </row>
    <row r="52" spans="1:15" ht="14.25" hidden="1" customHeight="1" x14ac:dyDescent="0.2">
      <c r="A52" s="110" t="e">
        <f>+'S03-DEJ'!#REF!</f>
        <v>#REF!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6"/>
    </row>
    <row r="53" spans="1:15" ht="14.25" hidden="1" customHeight="1" x14ac:dyDescent="0.2">
      <c r="A53" s="123" t="e">
        <f>+'S03-DEJ'!#REF!</f>
        <v>#REF!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40"/>
    </row>
    <row r="54" spans="1:15" ht="14.25" hidden="1" customHeight="1" x14ac:dyDescent="0.2">
      <c r="A54" s="123" t="e">
        <f>+'S03-DEJ'!#REF!</f>
        <v>#REF!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40"/>
    </row>
    <row r="55" spans="1:15" ht="14.25" hidden="1" customHeight="1" x14ac:dyDescent="0.2">
      <c r="A55" s="123" t="e">
        <f>+'S03-DEJ'!#REF!</f>
        <v>#REF!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40"/>
    </row>
    <row r="56" spans="1:15" ht="14.25" hidden="1" customHeight="1" thickBot="1" x14ac:dyDescent="0.25">
      <c r="A56" s="119" t="e">
        <f>+'S03-DEJ'!#REF!</f>
        <v>#REF!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8"/>
    </row>
    <row r="57" spans="1:15" ht="14.25" hidden="1" customHeight="1" x14ac:dyDescent="0.2">
      <c r="A57" s="110" t="s">
        <v>71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6"/>
    </row>
    <row r="58" spans="1:15" ht="14.25" hidden="1" customHeight="1" thickBot="1" x14ac:dyDescent="0.25">
      <c r="A58" s="119" t="s">
        <v>72</v>
      </c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8"/>
    </row>
    <row r="59" spans="1:15" ht="14.25" hidden="1" customHeight="1" x14ac:dyDescent="0.2">
      <c r="A59" s="116" t="s">
        <v>73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7"/>
    </row>
    <row r="60" spans="1:15" ht="14.25" hidden="1" customHeight="1" thickBot="1" x14ac:dyDescent="0.25">
      <c r="A60" s="128" t="s">
        <v>74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14.25" hidden="1" customHeight="1" thickBot="1" x14ac:dyDescent="0.25">
      <c r="A61" s="129" t="e">
        <f>'S03-DEJ'!#REF!</f>
        <v>#REF!</v>
      </c>
      <c r="B61" s="130"/>
      <c r="C61" s="130"/>
      <c r="D61" s="130"/>
      <c r="E61" s="130"/>
      <c r="F61" s="130"/>
      <c r="G61" s="130"/>
      <c r="H61" s="130"/>
      <c r="I61" s="130"/>
      <c r="J61" s="130"/>
      <c r="K61" s="131"/>
      <c r="L61" s="131"/>
      <c r="M61" s="131"/>
      <c r="N61" s="131"/>
      <c r="O61" s="132"/>
    </row>
    <row r="62" spans="1:15" ht="14.25" customHeight="1" thickBot="1" x14ac:dyDescent="0.25">
      <c r="A62" s="142" t="str">
        <f>'S04-DEJ'!A4:F4</f>
        <v>Du 19 au 23 Janvier 2026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9"/>
    </row>
    <row r="63" spans="1:15" ht="28.2" customHeight="1" thickBot="1" x14ac:dyDescent="0.25">
      <c r="A63" s="110" t="str">
        <f>+'S04-DEJ'!D9</f>
        <v>Cake Panais et Emmental* (Blé, Lait, Œuf)</v>
      </c>
      <c r="B63" s="130" t="s">
        <v>176</v>
      </c>
      <c r="C63" s="130" t="s">
        <v>176</v>
      </c>
      <c r="D63" s="130"/>
      <c r="E63" s="130"/>
      <c r="F63" s="130"/>
      <c r="G63" s="130"/>
      <c r="H63" s="130"/>
      <c r="I63" s="130"/>
      <c r="J63" s="130" t="s">
        <v>176</v>
      </c>
      <c r="K63" s="130"/>
      <c r="L63" s="130"/>
      <c r="M63" s="130"/>
      <c r="N63" s="130"/>
      <c r="O63" s="136"/>
    </row>
    <row r="64" spans="1:15" ht="28.2" customHeight="1" thickBot="1" x14ac:dyDescent="0.25">
      <c r="A64" s="110" t="str">
        <f>+'S04-DEJ'!E9</f>
        <v>Velouté de céleri rave et Patates douces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2"/>
    </row>
    <row r="65" spans="1:15" ht="28.2" customHeight="1" thickBot="1" x14ac:dyDescent="0.25">
      <c r="A65" s="110" t="str">
        <f>+'S04-DEJ'!F9</f>
        <v>Velouté de topinambour* (Lait)</v>
      </c>
      <c r="B65" s="137"/>
      <c r="C65" s="137" t="s">
        <v>176</v>
      </c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8"/>
    </row>
    <row r="66" spans="1:15" s="102" customFormat="1" ht="30" customHeight="1" x14ac:dyDescent="0.3">
      <c r="A66" s="116" t="str">
        <f>'S04-DEJ'!B10</f>
        <v>Brocolis, Riz à l'échalote et Poulet à l'éstragon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7"/>
    </row>
    <row r="67" spans="1:15" s="102" customFormat="1" ht="33.6" customHeight="1" x14ac:dyDescent="0.3">
      <c r="A67" s="141" t="str">
        <f>'S04-DEJ'!C10</f>
        <v>Epinards à l'ail, Blésotto* (Blé Lait)  et poisson du jour*</v>
      </c>
      <c r="B67" s="139" t="s">
        <v>176</v>
      </c>
      <c r="C67" s="139" t="s">
        <v>176</v>
      </c>
      <c r="D67" s="139" t="s">
        <v>176</v>
      </c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40"/>
    </row>
    <row r="68" spans="1:15" s="102" customFormat="1" ht="30" customHeight="1" x14ac:dyDescent="0.3">
      <c r="A68" s="123" t="str">
        <f>'S04-DEJ'!D10</f>
        <v xml:space="preserve">Courges  au colombo, Pâtes* (Blé) au romarin et Bœuf à la citronnelle </v>
      </c>
      <c r="B68" s="139" t="s">
        <v>176</v>
      </c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40"/>
    </row>
    <row r="69" spans="1:15" s="102" customFormat="1" ht="30" customHeight="1" thickBot="1" x14ac:dyDescent="0.35">
      <c r="A69" s="123" t="str">
        <f>'S04-DEJ'!E10</f>
        <v>Poireaux aux 3 fromages (Emmental, Parmesan et fromage blanc)* (Lait), Quinoa et Poisson du jour*</v>
      </c>
      <c r="B69" s="139"/>
      <c r="C69" s="139" t="s">
        <v>176</v>
      </c>
      <c r="D69" s="139" t="s">
        <v>176</v>
      </c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40"/>
    </row>
    <row r="70" spans="1:15" s="102" customFormat="1" ht="30" customHeight="1" thickBot="1" x14ac:dyDescent="0.35">
      <c r="A70" s="110" t="str">
        <f>'S04-DEJ'!F10</f>
        <v>Carottes, crémeux* (Lait) de fenouil, Pommes de terre et Ragoût de lentilles vertes</v>
      </c>
      <c r="B70" s="104"/>
      <c r="C70" s="104" t="s">
        <v>176</v>
      </c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5"/>
    </row>
    <row r="71" spans="1:15" s="102" customFormat="1" x14ac:dyDescent="0.3">
      <c r="A71" s="123" t="str">
        <f>'S04-DEJ'!B12</f>
        <v>Fruit de saison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6"/>
    </row>
    <row r="72" spans="1:15" s="102" customFormat="1" x14ac:dyDescent="0.3">
      <c r="A72" s="123" t="str">
        <f>+'S05-DEJ'!$C$12</f>
        <v>Fruit de saison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40"/>
    </row>
    <row r="73" spans="1:15" s="102" customFormat="1" x14ac:dyDescent="0.3">
      <c r="A73" s="123" t="str">
        <f>'S04-DEJ'!D12</f>
        <v>Fruit de saison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40"/>
    </row>
    <row r="74" spans="1:15" s="102" customFormat="1" x14ac:dyDescent="0.3">
      <c r="A74" s="123" t="str">
        <f>'S04-DEJ'!E12</f>
        <v>Fruit de saison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40"/>
    </row>
    <row r="75" spans="1:15" s="102" customFormat="1" ht="10.8" thickBot="1" x14ac:dyDescent="0.35">
      <c r="A75" s="128" t="str">
        <f>'S04-DEJ'!F12</f>
        <v>Compote Pomme Cedrat Corse</v>
      </c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5"/>
    </row>
    <row r="76" spans="1:15" s="102" customFormat="1" hidden="1" x14ac:dyDescent="0.3">
      <c r="A76" s="128" t="e">
        <f>+'S04-DEJ'!#REF!</f>
        <v>#REF!</v>
      </c>
      <c r="B76" s="104"/>
      <c r="C76" s="104"/>
      <c r="D76" s="104" t="s">
        <v>176</v>
      </c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5"/>
    </row>
    <row r="77" spans="1:15" s="102" customFormat="1" hidden="1" x14ac:dyDescent="0.3">
      <c r="A77" s="110" t="e">
        <f>+'S04-DEJ'!#REF!</f>
        <v>#REF!</v>
      </c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6"/>
    </row>
    <row r="78" spans="1:15" s="102" customFormat="1" hidden="1" x14ac:dyDescent="0.3">
      <c r="A78" s="123" t="e">
        <f>+'S04-DEJ'!#REF!</f>
        <v>#REF!</v>
      </c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40"/>
    </row>
    <row r="79" spans="1:15" s="102" customFormat="1" hidden="1" x14ac:dyDescent="0.3">
      <c r="A79" s="123" t="e">
        <f>+'S04-DEJ'!#REF!</f>
        <v>#REF!</v>
      </c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40"/>
    </row>
    <row r="80" spans="1:15" s="102" customFormat="1" hidden="1" x14ac:dyDescent="0.3">
      <c r="A80" s="123" t="e">
        <f>+'S04-DEJ'!#REF!</f>
        <v>#REF!</v>
      </c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7"/>
    </row>
    <row r="81" spans="1:15" s="102" customFormat="1" ht="10.8" hidden="1" thickBot="1" x14ac:dyDescent="0.35">
      <c r="A81" s="119" t="e">
        <f>+'S04-DEJ'!#REF!</f>
        <v>#REF!</v>
      </c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8"/>
    </row>
    <row r="82" spans="1:15" s="102" customFormat="1" hidden="1" x14ac:dyDescent="0.3">
      <c r="A82" s="116" t="s">
        <v>71</v>
      </c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7"/>
    </row>
    <row r="83" spans="1:15" s="102" customFormat="1" hidden="1" x14ac:dyDescent="0.3">
      <c r="A83" s="128" t="s">
        <v>72</v>
      </c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5"/>
    </row>
    <row r="84" spans="1:15" s="102" customFormat="1" hidden="1" x14ac:dyDescent="0.3">
      <c r="A84" s="110" t="s">
        <v>73</v>
      </c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6"/>
    </row>
    <row r="85" spans="1:15" s="102" customFormat="1" ht="10.8" hidden="1" thickBot="1" x14ac:dyDescent="0.35">
      <c r="A85" s="119" t="s">
        <v>74</v>
      </c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8"/>
    </row>
    <row r="86" spans="1:15" s="102" customFormat="1" ht="13.8" hidden="1" x14ac:dyDescent="0.3">
      <c r="A86" s="143" t="s">
        <v>177</v>
      </c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5"/>
    </row>
    <row r="87" spans="1:15" s="102" customFormat="1" ht="30" hidden="1" customHeight="1" x14ac:dyDescent="0.3">
      <c r="A87" s="123" t="e">
        <f>+#REF!</f>
        <v>#REF!</v>
      </c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40"/>
    </row>
    <row r="88" spans="1:15" s="102" customFormat="1" ht="30" hidden="1" customHeight="1" x14ac:dyDescent="0.3">
      <c r="A88" s="123" t="e">
        <f>+#REF!</f>
        <v>#REF!</v>
      </c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40"/>
    </row>
    <row r="89" spans="1:15" s="102" customFormat="1" ht="30" hidden="1" customHeight="1" x14ac:dyDescent="0.3">
      <c r="A89" s="123" t="e">
        <f>+#REF!</f>
        <v>#REF!</v>
      </c>
      <c r="B89" s="139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40"/>
    </row>
    <row r="90" spans="1:15" s="102" customFormat="1" ht="30" hidden="1" customHeight="1" x14ac:dyDescent="0.3">
      <c r="A90" s="123" t="e">
        <f>+#REF!</f>
        <v>#REF!</v>
      </c>
      <c r="B90" s="139"/>
      <c r="C90" s="139"/>
      <c r="D90" s="139" t="s">
        <v>176</v>
      </c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40"/>
    </row>
    <row r="91" spans="1:15" s="102" customFormat="1" ht="30" hidden="1" customHeight="1" x14ac:dyDescent="0.3">
      <c r="A91" s="123" t="e">
        <f>#REF!</f>
        <v>#REF!</v>
      </c>
      <c r="B91" s="139" t="s">
        <v>176</v>
      </c>
      <c r="C91" s="139" t="s">
        <v>176</v>
      </c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40"/>
    </row>
    <row r="92" spans="1:15" s="102" customFormat="1" ht="30" hidden="1" customHeight="1" x14ac:dyDescent="0.3">
      <c r="A92" s="123" t="e">
        <f>+#REF!</f>
        <v>#REF!</v>
      </c>
      <c r="B92" s="139" t="s">
        <v>176</v>
      </c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40"/>
    </row>
    <row r="93" spans="1:15" s="102" customFormat="1" ht="30" hidden="1" customHeight="1" x14ac:dyDescent="0.3">
      <c r="A93" s="123" t="e">
        <f>#REF!</f>
        <v>#REF!</v>
      </c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40"/>
    </row>
    <row r="94" spans="1:15" s="102" customFormat="1" ht="30" hidden="1" customHeight="1" thickBot="1" x14ac:dyDescent="0.35">
      <c r="A94" s="119" t="e">
        <f>#REF!</f>
        <v>#REF!</v>
      </c>
      <c r="B94" s="137"/>
      <c r="C94" s="137"/>
      <c r="D94" s="137" t="s">
        <v>176</v>
      </c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8"/>
    </row>
    <row r="95" spans="1:15" s="102" customFormat="1" hidden="1" x14ac:dyDescent="0.3">
      <c r="A95" s="123" t="e">
        <f>+#REF!</f>
        <v>#REF!</v>
      </c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6"/>
    </row>
    <row r="96" spans="1:15" s="102" customFormat="1" hidden="1" x14ac:dyDescent="0.3">
      <c r="A96" s="123" t="e">
        <f>+#REF!</f>
        <v>#REF!</v>
      </c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40"/>
    </row>
    <row r="97" spans="1:15" s="102" customFormat="1" hidden="1" x14ac:dyDescent="0.3">
      <c r="A97" s="123" t="e">
        <f>+#REF!</f>
        <v>#REF!</v>
      </c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40"/>
    </row>
    <row r="98" spans="1:15" s="102" customFormat="1" hidden="1" x14ac:dyDescent="0.3">
      <c r="A98" s="123" t="e">
        <f>+#REF!</f>
        <v>#REF!</v>
      </c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40"/>
    </row>
    <row r="99" spans="1:15" s="102" customFormat="1" ht="16.95" hidden="1" customHeight="1" thickBot="1" x14ac:dyDescent="0.35">
      <c r="A99" s="119" t="e">
        <f>+#REF!</f>
        <v>#REF!</v>
      </c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5"/>
    </row>
    <row r="100" spans="1:15" s="102" customFormat="1" hidden="1" x14ac:dyDescent="0.3">
      <c r="A100" s="110" t="e">
        <f>+#REF!</f>
        <v>#REF!</v>
      </c>
      <c r="B100" s="130"/>
      <c r="C100" s="130"/>
      <c r="D100" s="130" t="s">
        <v>176</v>
      </c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6"/>
    </row>
    <row r="101" spans="1:15" s="102" customFormat="1" hidden="1" x14ac:dyDescent="0.3">
      <c r="A101" s="123" t="e">
        <f>+#REF!</f>
        <v>#REF!</v>
      </c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40"/>
    </row>
    <row r="102" spans="1:15" s="102" customFormat="1" hidden="1" x14ac:dyDescent="0.3">
      <c r="A102" s="123" t="e">
        <f>+#REF!</f>
        <v>#REF!</v>
      </c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40"/>
    </row>
    <row r="103" spans="1:15" s="102" customFormat="1" hidden="1" x14ac:dyDescent="0.3">
      <c r="A103" s="123" t="e">
        <f>+#REF!</f>
        <v>#REF!</v>
      </c>
      <c r="B103" s="139"/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40"/>
    </row>
    <row r="104" spans="1:15" s="102" customFormat="1" ht="10.8" hidden="1" thickBot="1" x14ac:dyDescent="0.35">
      <c r="A104" s="119" t="e">
        <f>+#REF!</f>
        <v>#REF!</v>
      </c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8"/>
    </row>
    <row r="105" spans="1:15" s="102" customFormat="1" hidden="1" x14ac:dyDescent="0.3">
      <c r="A105" s="116" t="e">
        <f>+#REF!</f>
        <v>#REF!</v>
      </c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7"/>
    </row>
    <row r="106" spans="1:15" s="102" customFormat="1" hidden="1" x14ac:dyDescent="0.3">
      <c r="A106" s="123" t="e">
        <f>+#REF!</f>
        <v>#REF!</v>
      </c>
      <c r="B106" s="139"/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40"/>
    </row>
    <row r="107" spans="1:15" s="102" customFormat="1" hidden="1" x14ac:dyDescent="0.3">
      <c r="A107" s="123" t="e">
        <f>+#REF!</f>
        <v>#REF!</v>
      </c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40"/>
    </row>
    <row r="108" spans="1:15" s="102" customFormat="1" hidden="1" x14ac:dyDescent="0.3">
      <c r="A108" s="123" t="e">
        <f>+#REF!</f>
        <v>#REF!</v>
      </c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7"/>
    </row>
    <row r="109" spans="1:15" s="102" customFormat="1" ht="10.8" hidden="1" thickBot="1" x14ac:dyDescent="0.35">
      <c r="A109" s="128" t="e">
        <f>+#REF!</f>
        <v>#REF!</v>
      </c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5"/>
    </row>
    <row r="110" spans="1:15" s="102" customFormat="1" hidden="1" x14ac:dyDescent="0.3">
      <c r="A110" s="110" t="s">
        <v>71</v>
      </c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6"/>
    </row>
    <row r="111" spans="1:15" s="102" customFormat="1" ht="10.8" hidden="1" thickBot="1" x14ac:dyDescent="0.35">
      <c r="A111" s="119" t="s">
        <v>72</v>
      </c>
      <c r="B111" s="137"/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8"/>
    </row>
    <row r="112" spans="1:15" s="102" customFormat="1" hidden="1" x14ac:dyDescent="0.3">
      <c r="A112" s="116" t="s">
        <v>73</v>
      </c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7"/>
    </row>
    <row r="113" spans="1:15" s="102" customFormat="1" ht="10.8" hidden="1" thickBot="1" x14ac:dyDescent="0.35">
      <c r="A113" s="119" t="s">
        <v>74</v>
      </c>
      <c r="B113" s="137"/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8"/>
    </row>
    <row r="114" spans="1:15" ht="14.4" thickBot="1" x14ac:dyDescent="0.25">
      <c r="A114" s="142" t="str">
        <f>+'S05-DEJ'!A4:F4</f>
        <v>Du 26 au 30 Janvier 2026</v>
      </c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9"/>
    </row>
    <row r="115" spans="1:15" ht="10.8" thickBot="1" x14ac:dyDescent="0.25">
      <c r="A115" s="110" t="str">
        <f>'S05-DEJ'!C9</f>
        <v>Velouté de légumes</v>
      </c>
      <c r="B115" s="139"/>
      <c r="C115" s="139"/>
      <c r="D115" s="139"/>
      <c r="E115" s="139"/>
      <c r="F115" s="139"/>
      <c r="G115" s="139"/>
      <c r="H115" s="139"/>
      <c r="I115" s="139"/>
      <c r="J115" s="130"/>
      <c r="K115" s="130"/>
      <c r="L115" s="130"/>
      <c r="M115" s="130"/>
      <c r="N115" s="130"/>
      <c r="O115" s="136"/>
    </row>
    <row r="116" spans="1:15" ht="10.8" thickBot="1" x14ac:dyDescent="0.25">
      <c r="A116" s="110" t="str">
        <f>'S05-DEJ'!D9</f>
        <v>Salade de pâtes* (blé) au bouillon de légumes</v>
      </c>
      <c r="B116" s="139" t="s">
        <v>176</v>
      </c>
      <c r="C116" s="139"/>
      <c r="D116" s="139"/>
      <c r="E116" s="139"/>
      <c r="F116" s="139"/>
      <c r="G116" s="139"/>
      <c r="H116" s="139"/>
      <c r="I116" s="139"/>
      <c r="J116" s="151"/>
      <c r="K116" s="151"/>
      <c r="L116" s="151"/>
      <c r="M116" s="151"/>
      <c r="N116" s="151"/>
      <c r="O116" s="152"/>
    </row>
    <row r="117" spans="1:15" ht="10.8" thickBot="1" x14ac:dyDescent="0.25">
      <c r="A117" s="110" t="str">
        <f>'S05-DEJ'!E9</f>
        <v>Soupe de Pois cassés</v>
      </c>
      <c r="B117" s="139"/>
      <c r="C117" s="139"/>
      <c r="D117" s="139"/>
      <c r="E117" s="139"/>
      <c r="F117" s="139"/>
      <c r="G117" s="139"/>
      <c r="H117" s="139"/>
      <c r="I117" s="139"/>
      <c r="J117" s="137"/>
      <c r="K117" s="137"/>
      <c r="L117" s="137"/>
      <c r="M117" s="137"/>
      <c r="N117" s="137"/>
      <c r="O117" s="138"/>
    </row>
    <row r="118" spans="1:15" ht="20.399999999999999" x14ac:dyDescent="0.2">
      <c r="A118" s="116" t="str">
        <f>'S05-DEJ'!B10</f>
        <v>Carottes et champignons, Pâtes* (Blé) semi-complète au persil et Bœuf aux dattes</v>
      </c>
      <c r="B118" s="139" t="s">
        <v>176</v>
      </c>
      <c r="C118" s="139"/>
      <c r="D118" s="139"/>
      <c r="E118" s="139"/>
      <c r="F118" s="139"/>
      <c r="G118" s="139"/>
      <c r="H118" s="139"/>
      <c r="I118" s="139"/>
      <c r="J118" s="126"/>
      <c r="K118" s="126"/>
      <c r="L118" s="126"/>
      <c r="M118" s="126"/>
      <c r="N118" s="126"/>
      <c r="O118" s="127"/>
    </row>
    <row r="119" spans="1:15" ht="20.399999999999999" x14ac:dyDescent="0.2">
      <c r="A119" s="141" t="str">
        <f>'S05-DEJ'!C10</f>
        <v>Choux Frisés aux 4 épices, Riz et Houmous de pois chiches et de betteraves aux herbes</v>
      </c>
      <c r="B119" s="139"/>
      <c r="C119" s="139"/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40"/>
    </row>
    <row r="120" spans="1:15" ht="20.399999999999999" x14ac:dyDescent="0.2">
      <c r="A120" s="123" t="str">
        <f>'S05-DEJ'!D10</f>
        <v>Epinards au curry, Patates douces au thym et Poisson du jour*</v>
      </c>
      <c r="B120" s="139"/>
      <c r="C120" s="139"/>
      <c r="D120" s="139" t="s">
        <v>176</v>
      </c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40"/>
    </row>
    <row r="121" spans="1:15" ht="21" thickBot="1" x14ac:dyDescent="0.25">
      <c r="A121" s="123" t="str">
        <f>'S05-DEJ'!E10</f>
        <v>Courges, Polenta crémeuse* (Lait) et  viande de cuisses de Poulet</v>
      </c>
      <c r="B121" s="139"/>
      <c r="C121" s="139" t="s">
        <v>176</v>
      </c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40"/>
    </row>
    <row r="122" spans="1:15" ht="21" thickBot="1" x14ac:dyDescent="0.25">
      <c r="A122" s="110" t="str">
        <f>'S05-DEJ'!F10</f>
        <v>Poireaux braisés, Boulgour * (Blé) au citron et Poisson du jour*</v>
      </c>
      <c r="B122" s="137" t="s">
        <v>176</v>
      </c>
      <c r="C122" s="137"/>
      <c r="D122" s="137" t="s">
        <v>176</v>
      </c>
      <c r="E122" s="137"/>
      <c r="F122" s="137"/>
      <c r="G122" s="137"/>
      <c r="H122" s="137"/>
      <c r="I122" s="137"/>
      <c r="J122" s="104"/>
      <c r="K122" s="104"/>
      <c r="L122" s="104"/>
      <c r="M122" s="104"/>
      <c r="N122" s="104"/>
      <c r="O122" s="105"/>
    </row>
    <row r="123" spans="1:15" x14ac:dyDescent="0.2">
      <c r="A123" s="123" t="str">
        <f>'S05-DEJ'!B12</f>
        <v>Compote Pomme Lavande</v>
      </c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6"/>
    </row>
    <row r="124" spans="1:15" x14ac:dyDescent="0.2">
      <c r="A124" s="123" t="str">
        <f>'S05-DEJ'!C12</f>
        <v>Fruit de saison</v>
      </c>
      <c r="B124" s="139"/>
      <c r="C124" s="139"/>
      <c r="D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  <c r="O124" s="140"/>
    </row>
    <row r="125" spans="1:15" x14ac:dyDescent="0.2">
      <c r="A125" s="123" t="str">
        <f>'S05-DEJ'!D12</f>
        <v>Fruit de saison</v>
      </c>
      <c r="B125" s="139"/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40"/>
    </row>
    <row r="126" spans="1:15" x14ac:dyDescent="0.2">
      <c r="A126" s="123" t="str">
        <f>'S05-DEJ'!E12</f>
        <v>Fruit de saison</v>
      </c>
      <c r="B126" s="139"/>
      <c r="C126" s="139"/>
      <c r="D126" s="139"/>
      <c r="E126" s="139"/>
      <c r="F126" s="139"/>
      <c r="G126" s="139"/>
      <c r="H126" s="139"/>
      <c r="I126" s="139"/>
      <c r="J126" s="139"/>
      <c r="K126" s="139"/>
      <c r="L126" s="139"/>
      <c r="M126" s="139"/>
      <c r="N126" s="139"/>
      <c r="O126" s="140"/>
    </row>
    <row r="127" spans="1:15" x14ac:dyDescent="0.2">
      <c r="A127" s="128" t="str">
        <f>'S05-DEJ'!F12</f>
        <v>Compote Pomme Physalis</v>
      </c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5"/>
    </row>
  </sheetData>
  <mergeCells count="1">
    <mergeCell ref="B1:O1"/>
  </mergeCells>
  <pageMargins left="0.25" right="0.25" top="0.75" bottom="0.75" header="0.3" footer="0.3"/>
  <pageSetup paperSize="9" scale="84" orientation="landscape" r:id="rId1"/>
  <rowBreaks count="3" manualBreakCount="3">
    <brk id="32" max="14" man="1"/>
    <brk id="61" max="14" man="1"/>
    <brk id="8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11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7" ht="24" x14ac:dyDescent="0.3">
      <c r="A1" s="186" t="s">
        <v>33</v>
      </c>
      <c r="B1" s="186"/>
      <c r="C1" s="186"/>
      <c r="D1" s="186"/>
      <c r="E1" s="186"/>
      <c r="F1" s="186"/>
    </row>
    <row r="2" spans="1:7" ht="24" x14ac:dyDescent="0.3">
      <c r="A2" s="186" t="s">
        <v>34</v>
      </c>
      <c r="B2" s="186"/>
      <c r="C2" s="186"/>
      <c r="D2" s="186"/>
      <c r="E2" s="186"/>
      <c r="F2" s="186"/>
    </row>
    <row r="3" spans="1:7" ht="17.399999999999999" x14ac:dyDescent="0.3">
      <c r="A3" s="187" t="s">
        <v>35</v>
      </c>
      <c r="B3" s="187"/>
      <c r="C3" s="187"/>
      <c r="D3" s="187"/>
      <c r="E3" s="187"/>
      <c r="F3" s="187"/>
    </row>
    <row r="4" spans="1:7" ht="15" thickBot="1" x14ac:dyDescent="0.35"/>
    <row r="5" spans="1:7" ht="17.7" customHeight="1" x14ac:dyDescent="0.3">
      <c r="A5" s="188" t="s">
        <v>3</v>
      </c>
      <c r="B5" s="189"/>
      <c r="C5" s="189"/>
      <c r="D5" s="189"/>
      <c r="E5" s="189"/>
      <c r="F5" s="190"/>
    </row>
    <row r="6" spans="1:7" ht="15" thickBot="1" x14ac:dyDescent="0.35">
      <c r="A6" s="191"/>
      <c r="B6" s="192"/>
      <c r="C6" s="192"/>
      <c r="D6" s="192"/>
      <c r="E6" s="192"/>
      <c r="F6" s="193"/>
    </row>
    <row r="7" spans="1:7" ht="8.25" customHeight="1" thickBot="1" x14ac:dyDescent="0.4">
      <c r="A7" s="9"/>
      <c r="B7" s="7"/>
      <c r="C7" s="7"/>
      <c r="D7" s="7"/>
      <c r="E7" s="7"/>
      <c r="F7" s="7"/>
    </row>
    <row r="8" spans="1:7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35"/>
    <row r="10" spans="1:7" ht="25.5" customHeight="1" x14ac:dyDescent="0.3">
      <c r="A10" s="200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7.6" x14ac:dyDescent="0.3">
      <c r="A11" s="200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 x14ac:dyDescent="0.3">
      <c r="A12" s="200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4" thickBot="1" x14ac:dyDescent="0.35">
      <c r="A13" s="200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 x14ac:dyDescent="0.35"/>
    <row r="15" spans="1:7" ht="60" customHeight="1" x14ac:dyDescent="0.3">
      <c r="A15" s="200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 x14ac:dyDescent="0.3">
      <c r="A16" s="200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4" thickBot="1" x14ac:dyDescent="0.35">
      <c r="A17" s="200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 x14ac:dyDescent="0.35">
      <c r="B18" s="50"/>
      <c r="C18" s="50"/>
      <c r="D18" s="50"/>
      <c r="E18" s="50"/>
      <c r="F18" s="50"/>
      <c r="G18" s="50"/>
    </row>
    <row r="19" spans="1:7" ht="14.25" customHeight="1" x14ac:dyDescent="0.3">
      <c r="A19" s="200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.8" x14ac:dyDescent="0.3">
      <c r="A20" s="200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.8" x14ac:dyDescent="0.3">
      <c r="A21" s="200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4" thickBot="1" x14ac:dyDescent="0.35">
      <c r="A22" s="200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 x14ac:dyDescent="0.3"/>
    <row r="24" spans="1:7" ht="8.25" customHeight="1" x14ac:dyDescent="0.3">
      <c r="A24" s="52"/>
      <c r="B24" s="52"/>
      <c r="C24" s="52"/>
      <c r="D24" s="52"/>
      <c r="E24" s="52"/>
      <c r="F24" s="52"/>
    </row>
    <row r="25" spans="1:7" ht="13.5" customHeight="1" x14ac:dyDescent="0.3">
      <c r="A25" s="53"/>
      <c r="B25" s="57" t="s">
        <v>26</v>
      </c>
      <c r="C25" s="54"/>
      <c r="D25" s="194" t="s">
        <v>27</v>
      </c>
      <c r="E25" s="196" t="s">
        <v>28</v>
      </c>
      <c r="F25" s="197" t="s">
        <v>29</v>
      </c>
    </row>
    <row r="26" spans="1:7" x14ac:dyDescent="0.3">
      <c r="A26" s="55"/>
      <c r="B26" s="58" t="s">
        <v>30</v>
      </c>
      <c r="C26" s="56"/>
      <c r="D26" s="195"/>
      <c r="E26" s="196"/>
      <c r="F26" s="198"/>
    </row>
    <row r="27" spans="1:7" x14ac:dyDescent="0.3">
      <c r="A27" s="52"/>
      <c r="B27" s="52" t="s">
        <v>31</v>
      </c>
      <c r="C27" s="52"/>
      <c r="D27" s="52"/>
      <c r="E27" s="52"/>
      <c r="F27" s="52"/>
    </row>
    <row r="28" spans="1:7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86" t="s">
        <v>0</v>
      </c>
      <c r="B1" s="186"/>
      <c r="C1" s="186"/>
      <c r="D1" s="186"/>
      <c r="E1" s="186"/>
      <c r="F1" s="186"/>
    </row>
    <row r="2" spans="1:6" ht="24" x14ac:dyDescent="0.3">
      <c r="A2" s="186" t="s">
        <v>34</v>
      </c>
      <c r="B2" s="186"/>
      <c r="C2" s="186"/>
      <c r="D2" s="186"/>
      <c r="E2" s="186"/>
      <c r="F2" s="186"/>
    </row>
    <row r="3" spans="1:6" ht="17.399999999999999" x14ac:dyDescent="0.3">
      <c r="A3" s="187" t="s">
        <v>35</v>
      </c>
      <c r="B3" s="187"/>
      <c r="C3" s="187"/>
      <c r="D3" s="187"/>
      <c r="E3" s="187"/>
      <c r="F3" s="187"/>
    </row>
    <row r="4" spans="1:6" ht="15" thickBot="1" x14ac:dyDescent="0.35"/>
    <row r="5" spans="1:6" ht="17.7" customHeight="1" x14ac:dyDescent="0.3">
      <c r="A5" s="188" t="s">
        <v>3</v>
      </c>
      <c r="B5" s="189"/>
      <c r="C5" s="189"/>
      <c r="D5" s="189"/>
      <c r="E5" s="189"/>
      <c r="F5" s="190"/>
    </row>
    <row r="6" spans="1:6" ht="15" thickBot="1" x14ac:dyDescent="0.35">
      <c r="A6" s="191"/>
      <c r="B6" s="192"/>
      <c r="C6" s="192"/>
      <c r="D6" s="192"/>
      <c r="E6" s="192"/>
      <c r="F6" s="193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199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 x14ac:dyDescent="0.3">
      <c r="A11" s="199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 x14ac:dyDescent="0.35">
      <c r="A12" s="199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 x14ac:dyDescent="0.35">
      <c r="B13" s="78"/>
    </row>
    <row r="14" spans="1:6" ht="27.6" x14ac:dyDescent="0.3">
      <c r="A14" s="199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 x14ac:dyDescent="0.3">
      <c r="A15" s="199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 x14ac:dyDescent="0.35">
      <c r="A16" s="199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194" t="s">
        <v>27</v>
      </c>
      <c r="E19" s="196" t="s">
        <v>28</v>
      </c>
      <c r="F19" s="197" t="s">
        <v>29</v>
      </c>
    </row>
    <row r="20" spans="1:6" x14ac:dyDescent="0.3">
      <c r="A20" s="55"/>
      <c r="B20" s="58" t="s">
        <v>30</v>
      </c>
      <c r="C20" s="56"/>
      <c r="D20" s="195"/>
      <c r="E20" s="196"/>
      <c r="F20" s="198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86" t="s">
        <v>33</v>
      </c>
      <c r="B1" s="186"/>
      <c r="C1" s="186"/>
      <c r="D1" s="186"/>
      <c r="E1" s="186"/>
      <c r="F1" s="186"/>
    </row>
    <row r="2" spans="1:6" ht="24" x14ac:dyDescent="0.3">
      <c r="A2" s="186" t="s">
        <v>83</v>
      </c>
      <c r="B2" s="186"/>
      <c r="C2" s="186"/>
      <c r="D2" s="186"/>
      <c r="E2" s="186"/>
      <c r="F2" s="186"/>
    </row>
    <row r="3" spans="1:6" ht="17.399999999999999" x14ac:dyDescent="0.3">
      <c r="A3" s="187" t="s">
        <v>84</v>
      </c>
      <c r="B3" s="187"/>
      <c r="C3" s="187"/>
      <c r="D3" s="187"/>
      <c r="E3" s="187"/>
      <c r="F3" s="187"/>
    </row>
    <row r="4" spans="1:6" ht="15" thickBot="1" x14ac:dyDescent="0.35"/>
    <row r="5" spans="1:6" ht="17.7" customHeight="1" x14ac:dyDescent="0.3">
      <c r="A5" s="188" t="s">
        <v>3</v>
      </c>
      <c r="B5" s="189"/>
      <c r="C5" s="189"/>
      <c r="D5" s="189"/>
      <c r="E5" s="189"/>
      <c r="F5" s="190"/>
    </row>
    <row r="6" spans="1:6" ht="15" thickBot="1" x14ac:dyDescent="0.35">
      <c r="A6" s="191"/>
      <c r="B6" s="192"/>
      <c r="C6" s="192"/>
      <c r="D6" s="192"/>
      <c r="E6" s="192"/>
      <c r="F6" s="193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00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2" x14ac:dyDescent="0.3">
      <c r="A11" s="200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 x14ac:dyDescent="0.3">
      <c r="A12" s="200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4" thickBot="1" x14ac:dyDescent="0.35">
      <c r="A13" s="200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 x14ac:dyDescent="0.35"/>
    <row r="15" spans="1:6" ht="46.5" customHeight="1" x14ac:dyDescent="0.3">
      <c r="A15" s="200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 x14ac:dyDescent="0.3">
      <c r="A16" s="200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4" thickBot="1" x14ac:dyDescent="0.35">
      <c r="A17" s="200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 x14ac:dyDescent="0.35"/>
    <row r="19" spans="1:6" ht="14.25" customHeight="1" x14ac:dyDescent="0.3">
      <c r="A19" s="202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.8" x14ac:dyDescent="0.3">
      <c r="A20" s="202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.8" x14ac:dyDescent="0.3">
      <c r="A21" s="202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3.8" thickBot="1" x14ac:dyDescent="0.35">
      <c r="A22" s="202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194" t="s">
        <v>27</v>
      </c>
      <c r="E25" s="196" t="s">
        <v>28</v>
      </c>
      <c r="F25" s="201" t="s">
        <v>29</v>
      </c>
    </row>
    <row r="26" spans="1:6" x14ac:dyDescent="0.3">
      <c r="A26" s="55"/>
      <c r="B26" s="58" t="s">
        <v>30</v>
      </c>
      <c r="C26" s="56"/>
      <c r="D26" s="195"/>
      <c r="E26" s="196"/>
      <c r="F26" s="201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86" t="s">
        <v>0</v>
      </c>
      <c r="B1" s="186"/>
      <c r="C1" s="186"/>
      <c r="D1" s="186"/>
      <c r="E1" s="186"/>
      <c r="F1" s="186"/>
    </row>
    <row r="2" spans="1:6" ht="24" x14ac:dyDescent="0.3">
      <c r="A2" s="186" t="s">
        <v>83</v>
      </c>
      <c r="B2" s="186"/>
      <c r="C2" s="186"/>
      <c r="D2" s="186"/>
      <c r="E2" s="186"/>
      <c r="F2" s="186"/>
    </row>
    <row r="3" spans="1:6" ht="17.399999999999999" x14ac:dyDescent="0.3">
      <c r="A3" s="187" t="str">
        <f>'S39 DEJ'!A3:F3</f>
        <v>Découverte du Melon Canari</v>
      </c>
      <c r="B3" s="187"/>
      <c r="C3" s="187"/>
      <c r="D3" s="187"/>
      <c r="E3" s="187"/>
      <c r="F3" s="187"/>
    </row>
    <row r="4" spans="1:6" ht="15" thickBot="1" x14ac:dyDescent="0.35"/>
    <row r="5" spans="1:6" ht="17.7" customHeight="1" x14ac:dyDescent="0.3">
      <c r="A5" s="188" t="s">
        <v>3</v>
      </c>
      <c r="B5" s="189"/>
      <c r="C5" s="189"/>
      <c r="D5" s="189"/>
      <c r="E5" s="189"/>
      <c r="F5" s="190"/>
    </row>
    <row r="6" spans="1:6" ht="15" thickBot="1" x14ac:dyDescent="0.35">
      <c r="A6" s="191"/>
      <c r="B6" s="192"/>
      <c r="C6" s="192"/>
      <c r="D6" s="192"/>
      <c r="E6" s="192"/>
      <c r="F6" s="193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99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 x14ac:dyDescent="0.3">
      <c r="A11" s="199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 x14ac:dyDescent="0.35">
      <c r="A12" s="199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 x14ac:dyDescent="0.35">
      <c r="B13" s="78"/>
    </row>
    <row r="14" spans="1:6" x14ac:dyDescent="0.3">
      <c r="A14" s="199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 x14ac:dyDescent="0.3">
      <c r="A15" s="199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 x14ac:dyDescent="0.35">
      <c r="A16" s="199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194" t="s">
        <v>27</v>
      </c>
      <c r="E19" s="196" t="s">
        <v>28</v>
      </c>
      <c r="F19" s="201" t="s">
        <v>29</v>
      </c>
    </row>
    <row r="20" spans="1:6" x14ac:dyDescent="0.3">
      <c r="A20" s="55"/>
      <c r="B20" s="58" t="s">
        <v>30</v>
      </c>
      <c r="C20" s="56"/>
      <c r="D20" s="195"/>
      <c r="E20" s="196"/>
      <c r="F20" s="201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86" t="s">
        <v>33</v>
      </c>
      <c r="B1" s="186"/>
      <c r="C1" s="186"/>
      <c r="D1" s="186"/>
      <c r="E1" s="186"/>
      <c r="F1" s="186"/>
    </row>
    <row r="2" spans="1:6" ht="24" x14ac:dyDescent="0.3">
      <c r="A2" s="186" t="s">
        <v>113</v>
      </c>
      <c r="B2" s="186"/>
      <c r="C2" s="186"/>
      <c r="D2" s="186"/>
      <c r="E2" s="186"/>
      <c r="F2" s="186"/>
    </row>
    <row r="3" spans="1:6" ht="17.399999999999999" x14ac:dyDescent="0.3">
      <c r="A3" s="187" t="s">
        <v>114</v>
      </c>
      <c r="B3" s="187"/>
      <c r="C3" s="187"/>
      <c r="D3" s="187"/>
      <c r="E3" s="187"/>
      <c r="F3" s="187"/>
    </row>
    <row r="4" spans="1:6" ht="18" thickBot="1" x14ac:dyDescent="0.35">
      <c r="A4" s="187"/>
      <c r="B4" s="187"/>
      <c r="C4" s="187"/>
      <c r="D4" s="187"/>
      <c r="E4" s="187"/>
      <c r="F4" s="187"/>
    </row>
    <row r="5" spans="1:6" ht="17.7" customHeight="1" x14ac:dyDescent="0.3">
      <c r="A5" s="188" t="s">
        <v>3</v>
      </c>
      <c r="B5" s="189"/>
      <c r="C5" s="189"/>
      <c r="D5" s="189"/>
      <c r="E5" s="189"/>
      <c r="F5" s="190"/>
    </row>
    <row r="6" spans="1:6" ht="15" thickBot="1" x14ac:dyDescent="0.35">
      <c r="A6" s="191"/>
      <c r="B6" s="192"/>
      <c r="C6" s="192"/>
      <c r="D6" s="192"/>
      <c r="E6" s="192"/>
      <c r="F6" s="193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00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2" x14ac:dyDescent="0.3">
      <c r="A11" s="200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 x14ac:dyDescent="0.3">
      <c r="A12" s="200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8.2" thickBot="1" x14ac:dyDescent="0.35">
      <c r="A13" s="200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 x14ac:dyDescent="0.35"/>
    <row r="15" spans="1:6" ht="46.5" customHeight="1" x14ac:dyDescent="0.3">
      <c r="A15" s="200" t="s">
        <v>50</v>
      </c>
      <c r="B15" s="49" t="str">
        <f>B11</f>
        <v>Courge spaghetti et semoule aux poivrons et sauté de veau</v>
      </c>
      <c r="C15" s="49" t="str">
        <f t="shared" ref="C15:F15" si="0">C11</f>
        <v>Courgettes patate douce et filet de saumon</v>
      </c>
      <c r="D15" s="69" t="str">
        <f t="shared" si="0"/>
        <v>Carottes au curry pommes de terre et poulet tandoori</v>
      </c>
      <c r="E15" s="49" t="str">
        <f t="shared" si="0"/>
        <v>Légumes d'été pâtes à la cardamome et filet de bœuf</v>
      </c>
      <c r="F15" s="69" t="str">
        <f t="shared" si="0"/>
        <v>Potiron boulgour et dos de Cabillaud</v>
      </c>
    </row>
    <row r="16" spans="1:6" ht="13.5" customHeight="1" x14ac:dyDescent="0.3">
      <c r="A16" s="200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4" thickBot="1" x14ac:dyDescent="0.35">
      <c r="A17" s="200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 x14ac:dyDescent="0.35"/>
    <row r="19" spans="1:6" ht="14.25" customHeight="1" x14ac:dyDescent="0.3">
      <c r="A19" s="202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.8" x14ac:dyDescent="0.3">
      <c r="A20" s="202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.8" x14ac:dyDescent="0.3">
      <c r="A21" s="202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 x14ac:dyDescent="0.35">
      <c r="A22" s="202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194" t="s">
        <v>27</v>
      </c>
      <c r="E25" s="196" t="s">
        <v>28</v>
      </c>
      <c r="F25" s="201" t="s">
        <v>29</v>
      </c>
    </row>
    <row r="26" spans="1:6" x14ac:dyDescent="0.3">
      <c r="A26" s="55"/>
      <c r="B26" s="58" t="s">
        <v>30</v>
      </c>
      <c r="C26" s="56"/>
      <c r="D26" s="195"/>
      <c r="E26" s="196"/>
      <c r="F26" s="201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86" t="s">
        <v>0</v>
      </c>
      <c r="B1" s="186"/>
      <c r="C1" s="186"/>
      <c r="D1" s="186"/>
      <c r="E1" s="186"/>
      <c r="F1" s="186"/>
    </row>
    <row r="2" spans="1:6" ht="24" x14ac:dyDescent="0.3">
      <c r="A2" s="186" t="str">
        <f>'S40 DEJ'!A2:F2</f>
        <v>Du 28 septembre au 2 octobre 2020</v>
      </c>
      <c r="B2" s="186"/>
      <c r="C2" s="186"/>
      <c r="D2" s="186"/>
      <c r="E2" s="186"/>
      <c r="F2" s="186"/>
    </row>
    <row r="3" spans="1:6" ht="17.399999999999999" x14ac:dyDescent="0.3">
      <c r="A3" s="187" t="str">
        <f>'S40 DEJ'!A3:F3</f>
        <v>Découverte de la Patate Douce</v>
      </c>
      <c r="B3" s="187"/>
      <c r="C3" s="187"/>
      <c r="D3" s="187"/>
      <c r="E3" s="187"/>
      <c r="F3" s="187"/>
    </row>
    <row r="4" spans="1:6" ht="15" thickBot="1" x14ac:dyDescent="0.35"/>
    <row r="5" spans="1:6" ht="17.7" customHeight="1" x14ac:dyDescent="0.3">
      <c r="A5" s="188" t="s">
        <v>3</v>
      </c>
      <c r="B5" s="189"/>
      <c r="C5" s="189"/>
      <c r="D5" s="189"/>
      <c r="E5" s="189"/>
      <c r="F5" s="190"/>
    </row>
    <row r="6" spans="1:6" ht="15" thickBot="1" x14ac:dyDescent="0.35">
      <c r="A6" s="191"/>
      <c r="B6" s="192"/>
      <c r="C6" s="192"/>
      <c r="D6" s="192"/>
      <c r="E6" s="192"/>
      <c r="F6" s="193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99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 x14ac:dyDescent="0.3">
      <c r="A11" s="199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 x14ac:dyDescent="0.35">
      <c r="A12" s="199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 x14ac:dyDescent="0.35">
      <c r="B13" s="78"/>
    </row>
    <row r="14" spans="1:6" x14ac:dyDescent="0.3">
      <c r="A14" s="199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 x14ac:dyDescent="0.3">
      <c r="A15" s="199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 x14ac:dyDescent="0.35">
      <c r="A16" s="199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194" t="s">
        <v>27</v>
      </c>
      <c r="E19" s="196" t="s">
        <v>28</v>
      </c>
      <c r="F19" s="201" t="s">
        <v>29</v>
      </c>
    </row>
    <row r="20" spans="1:6" x14ac:dyDescent="0.3">
      <c r="A20" s="55"/>
      <c r="B20" s="58" t="s">
        <v>30</v>
      </c>
      <c r="C20" s="56"/>
      <c r="D20" s="195"/>
      <c r="E20" s="196"/>
      <c r="F20" s="201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42"/>
  <sheetViews>
    <sheetView tabSelected="1" topLeftCell="A4" zoomScale="60" zoomScaleNormal="60" zoomScaleSheetLayoutView="50" workbookViewId="0">
      <selection activeCell="H10" sqref="H10"/>
    </sheetView>
  </sheetViews>
  <sheetFormatPr baseColWidth="10" defaultColWidth="11.44140625" defaultRowHeight="14.4" x14ac:dyDescent="0.3"/>
  <cols>
    <col min="1" max="1" width="15.664062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186" t="s">
        <v>133</v>
      </c>
      <c r="B3" s="186"/>
      <c r="C3" s="186"/>
      <c r="D3" s="186"/>
      <c r="E3" s="186"/>
      <c r="F3" s="186"/>
      <c r="H3" s="94"/>
      <c r="I3" s="94"/>
      <c r="J3" s="94"/>
      <c r="K3" s="94"/>
      <c r="L3" s="94"/>
      <c r="M3" s="94"/>
    </row>
    <row r="4" spans="1:13" ht="34.5" customHeight="1" x14ac:dyDescent="0.3">
      <c r="A4" s="186" t="s">
        <v>178</v>
      </c>
      <c r="B4" s="186"/>
      <c r="C4" s="186"/>
      <c r="D4" s="186"/>
      <c r="E4" s="186"/>
      <c r="F4" s="186"/>
      <c r="H4" s="94"/>
      <c r="I4" s="94"/>
      <c r="J4" s="94"/>
      <c r="K4" s="94"/>
      <c r="L4" s="94"/>
      <c r="M4" s="94"/>
    </row>
    <row r="5" spans="1:13" ht="34.5" customHeight="1" x14ac:dyDescent="0.3">
      <c r="A5" s="203" t="s">
        <v>179</v>
      </c>
      <c r="B5" s="203"/>
      <c r="C5" s="203"/>
      <c r="D5" s="203"/>
      <c r="E5" s="203"/>
      <c r="F5" s="203"/>
      <c r="H5" s="95"/>
      <c r="I5" s="95"/>
      <c r="J5" s="95"/>
      <c r="K5" s="95"/>
      <c r="L5" s="95"/>
      <c r="M5" s="95"/>
    </row>
    <row r="6" spans="1:13" ht="34.200000000000003" customHeight="1" thickBot="1" x14ac:dyDescent="0.35">
      <c r="H6" s="8"/>
    </row>
    <row r="7" spans="1:13" ht="60" customHeight="1" x14ac:dyDescent="0.3">
      <c r="B7" s="165" t="s">
        <v>4</v>
      </c>
      <c r="C7" s="165" t="s">
        <v>5</v>
      </c>
      <c r="D7" s="165" t="s">
        <v>6</v>
      </c>
      <c r="E7" s="165" t="s">
        <v>7</v>
      </c>
      <c r="F7" s="165" t="s">
        <v>8</v>
      </c>
      <c r="H7" s="8"/>
      <c r="J7" s="96"/>
      <c r="K7" s="96"/>
      <c r="L7" s="96"/>
      <c r="M7" s="96"/>
    </row>
    <row r="8" spans="1:13" ht="30" customHeight="1" thickBot="1" x14ac:dyDescent="0.35">
      <c r="D8" s="164"/>
      <c r="H8" s="8"/>
      <c r="J8" s="96"/>
      <c r="K8" s="96"/>
      <c r="L8" s="96"/>
    </row>
    <row r="9" spans="1:13" ht="49.95" customHeight="1" x14ac:dyDescent="0.3">
      <c r="A9" s="202"/>
      <c r="B9" s="157" t="s">
        <v>198</v>
      </c>
      <c r="C9" s="174" t="s">
        <v>199</v>
      </c>
      <c r="D9" s="157" t="s">
        <v>200</v>
      </c>
      <c r="E9" s="208"/>
      <c r="F9" s="157"/>
      <c r="H9" s="8"/>
      <c r="K9" s="96"/>
      <c r="L9" s="96"/>
      <c r="M9" s="3"/>
    </row>
    <row r="10" spans="1:13" ht="120" customHeight="1" thickBot="1" x14ac:dyDescent="0.35">
      <c r="A10" s="202"/>
      <c r="B10" s="161" t="s">
        <v>201</v>
      </c>
      <c r="C10" s="183" t="s">
        <v>202</v>
      </c>
      <c r="D10" s="183" t="s">
        <v>203</v>
      </c>
      <c r="E10" s="184" t="s">
        <v>204</v>
      </c>
      <c r="F10" s="184" t="s">
        <v>205</v>
      </c>
      <c r="G10" s="98"/>
      <c r="H10" s="8"/>
      <c r="K10" s="96"/>
      <c r="L10" s="96"/>
      <c r="M10" s="3"/>
    </row>
    <row r="11" spans="1:13" ht="30" customHeight="1" x14ac:dyDescent="0.3">
      <c r="A11" s="202"/>
      <c r="B11" s="210" t="s">
        <v>19</v>
      </c>
      <c r="C11" s="211" t="s">
        <v>195</v>
      </c>
      <c r="D11" s="212" t="s">
        <v>206</v>
      </c>
      <c r="E11" s="211" t="s">
        <v>54</v>
      </c>
      <c r="F11" s="211" t="s">
        <v>55</v>
      </c>
      <c r="G11" s="98"/>
      <c r="H11" s="8"/>
      <c r="K11" s="96"/>
      <c r="L11" s="96"/>
      <c r="M11" s="3"/>
    </row>
    <row r="12" spans="1:13" ht="49.95" customHeight="1" thickBot="1" x14ac:dyDescent="0.35">
      <c r="A12" s="202"/>
      <c r="B12" s="209" t="s">
        <v>207</v>
      </c>
      <c r="C12" s="181" t="s">
        <v>11</v>
      </c>
      <c r="D12" s="182" t="s">
        <v>11</v>
      </c>
      <c r="E12" s="181" t="s">
        <v>11</v>
      </c>
      <c r="F12" s="183" t="s">
        <v>208</v>
      </c>
      <c r="H12" s="8"/>
      <c r="J12" s="96"/>
      <c r="L12" s="96"/>
      <c r="M12" s="3"/>
    </row>
    <row r="13" spans="1:13" ht="18" x14ac:dyDescent="0.35">
      <c r="B13" s="162"/>
      <c r="C13" s="163"/>
      <c r="D13" s="163"/>
      <c r="E13" s="163"/>
      <c r="F13" s="163"/>
      <c r="H13" s="8"/>
      <c r="J13" s="96"/>
      <c r="K13" s="96"/>
      <c r="L13" s="96"/>
      <c r="M13" s="92"/>
    </row>
    <row r="14" spans="1:13" s="167" customFormat="1" ht="14.4" customHeight="1" x14ac:dyDescent="0.3"/>
    <row r="15" spans="1:13" ht="33" customHeight="1" x14ac:dyDescent="0.3">
      <c r="A15" s="55"/>
      <c r="B15" s="166" t="s">
        <v>136</v>
      </c>
      <c r="C15" s="168" t="s">
        <v>30</v>
      </c>
      <c r="D15" s="169" t="s">
        <v>137</v>
      </c>
      <c r="E15" s="170" t="s">
        <v>138</v>
      </c>
      <c r="F15" s="171" t="s">
        <v>139</v>
      </c>
      <c r="H15" s="8"/>
      <c r="J15" s="96"/>
      <c r="K15" s="96"/>
      <c r="L15" s="96"/>
    </row>
    <row r="16" spans="1:13" x14ac:dyDescent="0.3">
      <c r="A16" s="52"/>
      <c r="B16" s="52" t="s">
        <v>31</v>
      </c>
      <c r="C16" s="52"/>
      <c r="D16" s="52"/>
      <c r="E16" s="52"/>
      <c r="F16" s="52"/>
    </row>
    <row r="17" spans="1:6" x14ac:dyDescent="0.3">
      <c r="A17" s="52"/>
      <c r="B17" s="52" t="s">
        <v>140</v>
      </c>
      <c r="C17" s="52"/>
      <c r="D17" s="52"/>
      <c r="E17" s="52"/>
      <c r="F17" s="52"/>
    </row>
    <row r="18" spans="1:6" ht="18" x14ac:dyDescent="0.3">
      <c r="B18" s="96"/>
      <c r="C18" s="96"/>
      <c r="F18" s="52"/>
    </row>
    <row r="19" spans="1:6" ht="18" x14ac:dyDescent="0.35">
      <c r="B19" s="166"/>
      <c r="D19" s="93"/>
      <c r="E19" s="93"/>
      <c r="F19" s="93"/>
    </row>
    <row r="20" spans="1:6" ht="18" x14ac:dyDescent="0.35">
      <c r="A20" s="98"/>
      <c r="B20" s="3"/>
      <c r="C20" s="3"/>
      <c r="D20" s="93"/>
      <c r="E20" s="93"/>
      <c r="F20" s="93"/>
    </row>
    <row r="21" spans="1:6" ht="18" x14ac:dyDescent="0.35">
      <c r="A21" s="98"/>
      <c r="B21" s="3"/>
      <c r="C21" s="3"/>
      <c r="D21" s="7"/>
      <c r="E21" s="7"/>
      <c r="F21" s="7"/>
    </row>
    <row r="22" spans="1:6" ht="18" x14ac:dyDescent="0.3">
      <c r="A22" s="98"/>
      <c r="B22" s="10"/>
      <c r="C22" s="58"/>
      <c r="D22" s="96"/>
      <c r="E22" s="96"/>
      <c r="F22" s="96"/>
    </row>
    <row r="23" spans="1:6" x14ac:dyDescent="0.3">
      <c r="A23" s="98"/>
      <c r="B23" s="3"/>
      <c r="C23" s="10"/>
    </row>
    <row r="24" spans="1:6" x14ac:dyDescent="0.3">
      <c r="B24" s="92"/>
      <c r="C24" s="92"/>
      <c r="D24" s="3"/>
      <c r="E24" s="3"/>
      <c r="F24" s="3"/>
    </row>
    <row r="25" spans="1:6" x14ac:dyDescent="0.3">
      <c r="A25" s="98"/>
      <c r="B25" s="3"/>
      <c r="C25" s="3"/>
      <c r="D25" s="3"/>
      <c r="E25" s="3"/>
      <c r="F25" s="3"/>
    </row>
    <row r="26" spans="1:6" x14ac:dyDescent="0.3">
      <c r="A26" s="98"/>
      <c r="B26" s="10"/>
      <c r="C26" s="10"/>
      <c r="D26" s="10"/>
      <c r="E26" s="10"/>
      <c r="F26" s="10"/>
    </row>
    <row r="27" spans="1:6" x14ac:dyDescent="0.3">
      <c r="A27" s="98"/>
      <c r="B27" s="3"/>
      <c r="C27" s="3"/>
      <c r="D27" s="3"/>
      <c r="E27" s="10"/>
      <c r="F27" s="3"/>
    </row>
    <row r="28" spans="1:6" x14ac:dyDescent="0.3">
      <c r="B28" s="92"/>
      <c r="C28" s="92"/>
      <c r="D28" s="92"/>
      <c r="E28" s="92"/>
      <c r="F28" s="92"/>
    </row>
    <row r="29" spans="1:6" x14ac:dyDescent="0.3">
      <c r="A29" s="98"/>
      <c r="B29" s="97"/>
      <c r="C29" s="3"/>
      <c r="D29" s="3"/>
      <c r="E29" s="3"/>
      <c r="F29" s="3"/>
    </row>
    <row r="30" spans="1:6" x14ac:dyDescent="0.3">
      <c r="A30" s="98"/>
      <c r="B30" s="3"/>
      <c r="C30" s="3"/>
      <c r="D30" s="10"/>
      <c r="E30" s="10"/>
      <c r="F30" s="10"/>
    </row>
    <row r="31" spans="1:6" x14ac:dyDescent="0.3">
      <c r="A31" s="98"/>
      <c r="B31" s="3"/>
      <c r="C31" s="3"/>
      <c r="D31" s="3"/>
      <c r="E31" s="3"/>
      <c r="F31" s="3"/>
    </row>
    <row r="32" spans="1:6" x14ac:dyDescent="0.3">
      <c r="A32" s="98"/>
      <c r="B32" s="3"/>
      <c r="C32" s="3"/>
      <c r="D32" s="92"/>
      <c r="E32" s="92"/>
      <c r="F32" s="92"/>
    </row>
    <row r="33" spans="1:6" x14ac:dyDescent="0.3">
      <c r="D33" s="3"/>
      <c r="E33" s="3"/>
      <c r="F33" s="97"/>
    </row>
    <row r="34" spans="1:6" x14ac:dyDescent="0.3">
      <c r="A34" s="52"/>
      <c r="B34" s="52"/>
      <c r="C34" s="52"/>
      <c r="D34" s="3"/>
      <c r="E34" s="3"/>
      <c r="F34" s="3"/>
    </row>
    <row r="35" spans="1:6" x14ac:dyDescent="0.3">
      <c r="A35" s="53"/>
      <c r="B35" s="91"/>
      <c r="C35" s="54"/>
      <c r="D35" s="3"/>
      <c r="E35" s="3"/>
      <c r="F35" s="3"/>
    </row>
    <row r="36" spans="1:6" x14ac:dyDescent="0.3">
      <c r="A36" s="55"/>
      <c r="B36" s="58"/>
      <c r="C36" s="56"/>
      <c r="D36" s="3"/>
      <c r="E36" s="3"/>
      <c r="F36" s="3"/>
    </row>
    <row r="37" spans="1:6" x14ac:dyDescent="0.3">
      <c r="A37" s="52"/>
      <c r="B37" s="52"/>
      <c r="C37" s="52"/>
    </row>
    <row r="38" spans="1:6" x14ac:dyDescent="0.3">
      <c r="A38" s="52"/>
      <c r="B38" s="52"/>
      <c r="C38" s="52"/>
      <c r="D38" s="52"/>
      <c r="E38" s="52"/>
      <c r="F38" s="52"/>
    </row>
    <row r="39" spans="1:6" x14ac:dyDescent="0.3">
      <c r="D39" s="99"/>
      <c r="E39" s="101"/>
      <c r="F39" s="99"/>
    </row>
    <row r="40" spans="1:6" x14ac:dyDescent="0.3">
      <c r="D40" s="100"/>
      <c r="E40" s="101"/>
      <c r="F40" s="100"/>
    </row>
    <row r="41" spans="1:6" x14ac:dyDescent="0.3">
      <c r="D41" s="52"/>
      <c r="E41" s="52"/>
      <c r="F41" s="52"/>
    </row>
    <row r="42" spans="1:6" x14ac:dyDescent="0.3">
      <c r="D42" s="52"/>
      <c r="E42" s="52"/>
      <c r="F42" s="52"/>
    </row>
  </sheetData>
  <mergeCells count="4">
    <mergeCell ref="A3:F3"/>
    <mergeCell ref="A4:F4"/>
    <mergeCell ref="A5:F5"/>
    <mergeCell ref="A9:A12"/>
  </mergeCells>
  <printOptions horizontalCentered="1" verticalCentered="1"/>
  <pageMargins left="0" right="0" top="0" bottom="0" header="0" footer="0"/>
  <pageSetup paperSize="9" scale="6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17"/>
  <sheetViews>
    <sheetView tabSelected="1" view="pageBreakPreview" topLeftCell="A4" zoomScale="60" zoomScaleNormal="80" workbookViewId="0">
      <selection activeCell="H10" sqref="H10"/>
    </sheetView>
  </sheetViews>
  <sheetFormatPr baseColWidth="10" defaultColWidth="11.44140625" defaultRowHeight="14.4" x14ac:dyDescent="0.3"/>
  <cols>
    <col min="1" max="1" width="15.664062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186" t="s">
        <v>133</v>
      </c>
      <c r="B3" s="186"/>
      <c r="C3" s="186"/>
      <c r="D3" s="186"/>
      <c r="E3" s="186"/>
      <c r="F3" s="186"/>
      <c r="H3" s="94"/>
      <c r="I3" s="94"/>
      <c r="J3" s="94"/>
      <c r="K3" s="94"/>
      <c r="L3" s="94"/>
      <c r="M3" s="94"/>
    </row>
    <row r="4" spans="1:13" ht="34.5" customHeight="1" x14ac:dyDescent="0.3">
      <c r="A4" s="186" t="s">
        <v>180</v>
      </c>
      <c r="B4" s="186"/>
      <c r="C4" s="186"/>
      <c r="D4" s="186"/>
      <c r="E4" s="186"/>
      <c r="F4" s="186"/>
      <c r="H4" s="94"/>
      <c r="I4" s="94"/>
      <c r="J4" s="94"/>
      <c r="K4" s="94"/>
      <c r="L4" s="94"/>
      <c r="M4" s="94"/>
    </row>
    <row r="5" spans="1:13" ht="34.5" customHeight="1" x14ac:dyDescent="0.3">
      <c r="A5" s="204" t="s">
        <v>181</v>
      </c>
      <c r="B5" s="204"/>
      <c r="C5" s="204"/>
      <c r="D5" s="204"/>
      <c r="E5" s="204"/>
      <c r="F5" s="204"/>
      <c r="H5" s="95"/>
      <c r="I5" s="95"/>
      <c r="J5" s="95"/>
      <c r="K5" s="95"/>
      <c r="L5" s="95"/>
      <c r="M5" s="95"/>
    </row>
    <row r="6" spans="1:13" s="7" customFormat="1" ht="34.200000000000003" customHeight="1" thickBot="1" x14ac:dyDescent="0.4"/>
    <row r="7" spans="1:13" ht="60" customHeight="1" thickBot="1" x14ac:dyDescent="0.35">
      <c r="B7" s="173" t="s">
        <v>4</v>
      </c>
      <c r="C7" s="173" t="s">
        <v>5</v>
      </c>
      <c r="D7" s="173" t="s">
        <v>6</v>
      </c>
      <c r="E7" s="173" t="s">
        <v>7</v>
      </c>
      <c r="F7" s="173" t="s">
        <v>8</v>
      </c>
      <c r="H7" s="8"/>
      <c r="J7" s="96"/>
      <c r="K7" s="96"/>
      <c r="L7" s="96"/>
      <c r="M7" s="96"/>
    </row>
    <row r="8" spans="1:13" ht="30" customHeight="1" thickBot="1" x14ac:dyDescent="0.35">
      <c r="D8" s="172"/>
      <c r="E8" s="154"/>
      <c r="H8" s="8"/>
      <c r="J8" s="96"/>
      <c r="K8" s="96"/>
      <c r="L8" s="96"/>
    </row>
    <row r="9" spans="1:13" ht="49.95" customHeight="1" x14ac:dyDescent="0.3">
      <c r="A9" s="200"/>
      <c r="B9" s="174" t="s">
        <v>209</v>
      </c>
      <c r="C9" s="157" t="s">
        <v>210</v>
      </c>
      <c r="D9" s="157"/>
      <c r="E9" s="174"/>
      <c r="F9" s="157"/>
      <c r="H9" s="8"/>
      <c r="J9" s="96"/>
      <c r="K9" s="96"/>
      <c r="L9" s="96"/>
      <c r="M9" s="3"/>
    </row>
    <row r="10" spans="1:13" ht="120" customHeight="1" thickBot="1" x14ac:dyDescent="0.35">
      <c r="A10" s="200"/>
      <c r="B10" s="161" t="s">
        <v>228</v>
      </c>
      <c r="C10" s="161" t="s">
        <v>211</v>
      </c>
      <c r="D10" s="161" t="s">
        <v>212</v>
      </c>
      <c r="E10" s="161" t="s">
        <v>213</v>
      </c>
      <c r="F10" s="161" t="s">
        <v>214</v>
      </c>
      <c r="K10" s="96"/>
      <c r="L10" s="96"/>
      <c r="M10" s="3"/>
    </row>
    <row r="11" spans="1:13" ht="30" customHeight="1" x14ac:dyDescent="0.3">
      <c r="A11" s="200"/>
      <c r="B11" s="178" t="s">
        <v>107</v>
      </c>
      <c r="C11" s="179" t="s">
        <v>13</v>
      </c>
      <c r="D11" s="180" t="s">
        <v>135</v>
      </c>
      <c r="E11" s="179" t="s">
        <v>93</v>
      </c>
      <c r="F11" s="179" t="s">
        <v>108</v>
      </c>
      <c r="K11" s="96"/>
      <c r="L11" s="96"/>
      <c r="M11" s="3"/>
    </row>
    <row r="12" spans="1:13" ht="49.95" customHeight="1" thickBot="1" x14ac:dyDescent="0.35">
      <c r="A12" s="200"/>
      <c r="B12" s="161" t="s">
        <v>215</v>
      </c>
      <c r="C12" s="161" t="s">
        <v>216</v>
      </c>
      <c r="D12" s="182" t="s">
        <v>11</v>
      </c>
      <c r="E12" s="185" t="s">
        <v>11</v>
      </c>
      <c r="F12" s="161" t="s">
        <v>217</v>
      </c>
      <c r="H12" s="8"/>
      <c r="J12" s="96"/>
      <c r="K12" s="96"/>
      <c r="L12" s="96"/>
      <c r="M12" s="10"/>
    </row>
    <row r="13" spans="1:13" ht="16.2" customHeight="1" x14ac:dyDescent="0.3">
      <c r="A13" s="53"/>
      <c r="B13" s="159"/>
      <c r="C13" s="176"/>
      <c r="D13" s="159"/>
      <c r="E13" s="159"/>
      <c r="F13" s="159"/>
      <c r="H13" s="8"/>
      <c r="J13" s="96"/>
      <c r="K13" s="96"/>
      <c r="L13" s="96"/>
    </row>
    <row r="14" spans="1:13" ht="33" customHeight="1" x14ac:dyDescent="0.3">
      <c r="A14" s="52"/>
      <c r="B14" s="52"/>
      <c r="C14" s="52"/>
      <c r="D14" s="52"/>
      <c r="E14" s="52"/>
      <c r="F14" s="52"/>
      <c r="H14" s="8"/>
      <c r="J14" s="96"/>
      <c r="K14" s="96"/>
      <c r="L14" s="96"/>
      <c r="M14" s="52"/>
    </row>
    <row r="15" spans="1:13" ht="33" customHeight="1" x14ac:dyDescent="0.3">
      <c r="A15" s="55"/>
      <c r="B15" s="166" t="s">
        <v>136</v>
      </c>
      <c r="C15" s="168" t="s">
        <v>30</v>
      </c>
      <c r="D15" s="169" t="s">
        <v>137</v>
      </c>
      <c r="E15" s="170" t="s">
        <v>138</v>
      </c>
      <c r="F15" s="171" t="s">
        <v>139</v>
      </c>
      <c r="H15" s="8"/>
      <c r="J15" s="96"/>
      <c r="K15" s="96"/>
      <c r="L15" s="96"/>
    </row>
    <row r="16" spans="1:13" x14ac:dyDescent="0.3">
      <c r="A16" s="52"/>
      <c r="B16" s="52" t="s">
        <v>31</v>
      </c>
      <c r="C16" s="52"/>
      <c r="D16" s="52"/>
      <c r="E16" s="52"/>
      <c r="F16" s="52"/>
      <c r="H16" s="52"/>
      <c r="J16" s="52"/>
      <c r="K16" s="52"/>
      <c r="L16" s="52"/>
      <c r="M16" s="52"/>
    </row>
    <row r="17" spans="1:13" x14ac:dyDescent="0.3">
      <c r="A17" s="52"/>
      <c r="B17" s="52" t="s">
        <v>140</v>
      </c>
      <c r="C17" s="52"/>
      <c r="D17" s="52"/>
      <c r="E17" s="52"/>
      <c r="F17" s="52"/>
      <c r="H17" s="52"/>
      <c r="J17" s="52"/>
      <c r="K17" s="52"/>
      <c r="L17" s="52"/>
      <c r="M17" s="52"/>
    </row>
  </sheetData>
  <mergeCells count="4">
    <mergeCell ref="A3:F3"/>
    <mergeCell ref="A4:F4"/>
    <mergeCell ref="A5:F5"/>
    <mergeCell ref="A9:A12"/>
  </mergeCells>
  <printOptions horizontalCentered="1" verticalCentered="1"/>
  <pageMargins left="0" right="0" top="0" bottom="0" header="0" footer="0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14</vt:i4>
      </vt:variant>
    </vt:vector>
  </HeadingPairs>
  <TitlesOfParts>
    <vt:vector size="27" baseType="lpstr">
      <vt:lpstr>S37 GOU</vt:lpstr>
      <vt:lpstr>S38 DEJ</vt:lpstr>
      <vt:lpstr>S38 GOU</vt:lpstr>
      <vt:lpstr>S39 DEJ</vt:lpstr>
      <vt:lpstr>S39 GOU</vt:lpstr>
      <vt:lpstr>S40 DEJ</vt:lpstr>
      <vt:lpstr>S40 GOU</vt:lpstr>
      <vt:lpstr>S02-DEJ</vt:lpstr>
      <vt:lpstr>S03-DEJ</vt:lpstr>
      <vt:lpstr>S04-DEJ</vt:lpstr>
      <vt:lpstr>S37 DEJ</vt:lpstr>
      <vt:lpstr>S05-DEJ</vt:lpstr>
      <vt:lpstr>Allergènes</vt:lpstr>
      <vt:lpstr>Allergènes!Impression_des_titres</vt:lpstr>
      <vt:lpstr>Allergènes!Zone_d_impression</vt:lpstr>
      <vt:lpstr>'S02-DEJ'!Zone_d_impression</vt:lpstr>
      <vt:lpstr>'S03-DEJ'!Zone_d_impression</vt:lpstr>
      <vt:lpstr>'S04-DEJ'!Zone_d_impression</vt:lpstr>
      <vt:lpstr>'S05-DEJ'!Zone_d_impression</vt:lpstr>
      <vt:lpstr>'S37 DEJ'!Zone_d_impression</vt:lpstr>
      <vt:lpstr>'S37 GOU'!Zone_d_impression</vt:lpstr>
      <vt:lpstr>'S38 DEJ'!Zone_d_impression</vt:lpstr>
      <vt:lpstr>'S38 GOU'!Zone_d_impression</vt:lpstr>
      <vt:lpstr>'S39 DEJ'!Zone_d_impression</vt:lpstr>
      <vt:lpstr>'S39 GOU'!Zone_d_impression</vt:lpstr>
      <vt:lpstr>'S40 DEJ'!Zone_d_impression</vt:lpstr>
      <vt:lpstr>'S40 GOU'!Zone_d_impression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Propriétaire</cp:lastModifiedBy>
  <cp:revision/>
  <cp:lastPrinted>2025-12-19T15:53:26Z</cp:lastPrinted>
  <dcterms:created xsi:type="dcterms:W3CDTF">2020-08-14T10:54:13Z</dcterms:created>
  <dcterms:modified xsi:type="dcterms:W3CDTF">2025-12-19T15:53:30Z</dcterms:modified>
  <cp:category/>
  <cp:contentStatus/>
</cp:coreProperties>
</file>