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ebp" ContentType="image/webp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étaire\Desktop\CHRIS\2025\12_2025\"/>
    </mc:Choice>
  </mc:AlternateContent>
  <xr:revisionPtr revIDLastSave="13" documentId="13_ncr:1_{0264716B-68BC-4279-A57D-34CFD3E5A124}" xr6:coauthVersionLast="47" xr6:coauthVersionMax="47" xr10:uidLastSave="{76548B39-3AFF-4272-AB0B-5021D8DEC3E0}"/>
  <bookViews>
    <workbookView xWindow="-108" yWindow="-108" windowWidth="23256" windowHeight="12576" firstSheet="11" activeTab="11" xr2:uid="{00000000-000D-0000-FFFF-FFFF00000000}"/>
  </bookViews>
  <sheets>
    <sheet name="S37 GOU" sheetId="6" state="hidden" r:id="rId1"/>
    <sheet name="S38 DEJ" sheetId="4" state="hidden" r:id="rId2"/>
    <sheet name="S38 GOU" sheetId="7" state="hidden" r:id="rId3"/>
    <sheet name="S39 DEJ" sheetId="2" state="hidden" r:id="rId4"/>
    <sheet name="S39 GOU" sheetId="8" state="hidden" r:id="rId5"/>
    <sheet name="S40 DEJ" sheetId="11" state="hidden" r:id="rId6"/>
    <sheet name="S40 GOU" sheetId="12" state="hidden" r:id="rId7"/>
    <sheet name="S49-DEJ" sheetId="13" r:id="rId8"/>
    <sheet name="S50-DEJ" sheetId="15" r:id="rId9"/>
    <sheet name="S51-DEJ" sheetId="17" r:id="rId10"/>
    <sheet name="S37 DEJ" sheetId="3" state="hidden" r:id="rId11"/>
    <sheet name="Allergènes" sheetId="22" r:id="rId12"/>
  </sheets>
  <definedNames>
    <definedName name="_xlnm.Print_Titles" localSheetId="11">Allergènes!$1:$2</definedName>
    <definedName name="_xlnm.Print_Area" localSheetId="11">Allergènes!$A$1:$O$117</definedName>
    <definedName name="_xlnm.Print_Area" localSheetId="10">'S37 DEJ'!$A$1:$F$28</definedName>
    <definedName name="_xlnm.Print_Area" localSheetId="0">'S37 GOU'!$A$1:$F$22</definedName>
    <definedName name="_xlnm.Print_Area" localSheetId="1">'S38 DEJ'!$A$1:$F$28</definedName>
    <definedName name="_xlnm.Print_Area" localSheetId="2">'S38 GOU'!$A$1:$F$22</definedName>
    <definedName name="_xlnm.Print_Area" localSheetId="3">'S39 DEJ'!$A$1:$F$28</definedName>
    <definedName name="_xlnm.Print_Area" localSheetId="4">'S39 GOU'!$A$1:$F$22</definedName>
    <definedName name="_xlnm.Print_Area" localSheetId="5">'S40 DEJ'!$A$1:$F$28</definedName>
    <definedName name="_xlnm.Print_Area" localSheetId="6">'S40 GOU'!$A$1:$F$22</definedName>
    <definedName name="_xlnm.Print_Area" localSheetId="7">'S49-DEJ'!$A$1:$F$17</definedName>
    <definedName name="_xlnm.Print_Area" localSheetId="8">'S50-DEJ'!$A$1:$F$17</definedName>
    <definedName name="_xlnm.Print_Area" localSheetId="9">'S51-DEJ'!$A$1:$F$16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5" i="22" l="1"/>
  <c r="A70" i="22"/>
  <c r="A63" i="22"/>
  <c r="A6" i="22"/>
  <c r="A69" i="22"/>
  <c r="A68" i="22"/>
  <c r="A67" i="22"/>
  <c r="A66" i="22"/>
  <c r="A41" i="22"/>
  <c r="A40" i="22"/>
  <c r="A39" i="22"/>
  <c r="A38" i="22"/>
  <c r="A37" i="22"/>
  <c r="A12" i="22"/>
  <c r="A11" i="22"/>
  <c r="A10" i="22"/>
  <c r="A9" i="22"/>
  <c r="A8" i="22"/>
  <c r="A34" i="22" l="1"/>
  <c r="A7" i="22"/>
  <c r="A5" i="22"/>
  <c r="A101" i="22" l="1"/>
  <c r="A99" i="22"/>
  <c r="A74" i="22"/>
  <c r="A73" i="22"/>
  <c r="A72" i="22"/>
  <c r="A44" i="22"/>
  <c r="A42" i="22"/>
  <c r="A15" i="22"/>
  <c r="A13" i="22"/>
  <c r="A93" i="22" l="1"/>
  <c r="A92" i="22"/>
  <c r="A36" i="22"/>
  <c r="A27" i="22"/>
  <c r="A26" i="22"/>
  <c r="A25" i="22"/>
  <c r="A24" i="22"/>
  <c r="A23" i="22"/>
  <c r="A91" i="22" l="1"/>
  <c r="A65" i="22"/>
  <c r="A64" i="22"/>
  <c r="A35" i="22"/>
  <c r="A95" i="22" l="1"/>
  <c r="A96" i="22"/>
  <c r="A94" i="22"/>
  <c r="A71" i="22"/>
  <c r="A98" i="22" l="1"/>
  <c r="A97" i="22"/>
  <c r="A113" i="22" l="1"/>
  <c r="A112" i="22"/>
  <c r="A111" i="22"/>
  <c r="A110" i="22"/>
  <c r="A109" i="22"/>
  <c r="A108" i="22"/>
  <c r="A107" i="22"/>
  <c r="A106" i="22"/>
  <c r="A105" i="22"/>
  <c r="A104" i="22"/>
  <c r="A103" i="22"/>
  <c r="A102" i="22"/>
  <c r="A100" i="22"/>
  <c r="A85" i="22"/>
  <c r="A84" i="22"/>
  <c r="A83" i="22"/>
  <c r="A82" i="22"/>
  <c r="A81" i="22"/>
  <c r="A80" i="22"/>
  <c r="A79" i="22"/>
  <c r="A78" i="22"/>
  <c r="A77" i="22"/>
  <c r="A76" i="22"/>
  <c r="A62" i="22"/>
  <c r="A61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3" i="22"/>
  <c r="A33" i="22"/>
  <c r="A22" i="22"/>
  <c r="A21" i="22"/>
  <c r="A20" i="22"/>
  <c r="A19" i="22"/>
  <c r="A18" i="22"/>
  <c r="A17" i="22"/>
  <c r="A16" i="22"/>
  <c r="A14" i="22"/>
  <c r="F15" i="12" l="1"/>
  <c r="F13" i="11"/>
  <c r="F22" i="11"/>
  <c r="E12" i="11"/>
  <c r="C12" i="11"/>
  <c r="D13" i="11"/>
  <c r="E13" i="2"/>
  <c r="D13" i="2"/>
  <c r="C13" i="11"/>
  <c r="C15" i="11"/>
  <c r="D15" i="11"/>
  <c r="E15" i="11"/>
  <c r="F15" i="11"/>
  <c r="B15" i="11"/>
  <c r="B13" i="2"/>
  <c r="F15" i="2"/>
  <c r="E15" i="2"/>
  <c r="D15" i="2"/>
  <c r="C15" i="2"/>
  <c r="B15" i="2"/>
  <c r="A3" i="8"/>
  <c r="A3" i="12" l="1"/>
  <c r="A2" i="12"/>
</calcChain>
</file>

<file path=xl/sharedStrings.xml><?xml version="1.0" encoding="utf-8"?>
<sst xmlns="http://schemas.openxmlformats.org/spreadsheetml/2006/main" count="614" uniqueCount="219">
  <si>
    <t>GOUTERS</t>
  </si>
  <si>
    <t>Du 7 septembre au 11 septembre 2020</t>
  </si>
  <si>
    <t>Découverte de la Figue</t>
  </si>
  <si>
    <r>
      <t xml:space="preserve">Tous les repas (entrées plats compotes) sont "FAIT MAISON" à partir de produits frais exclusivement </t>
    </r>
    <r>
      <rPr>
        <b/>
        <sz val="11"/>
        <color rgb="FF990033"/>
        <rFont val="Calibri"/>
        <family val="2"/>
        <scheme val="minor"/>
      </rPr>
      <t xml:space="preserve">(à l'exception des laitages fromages jus et biscuits) </t>
    </r>
    <r>
      <rPr>
        <b/>
        <sz val="14"/>
        <color rgb="FF990033"/>
        <rFont val="Calibri"/>
        <family val="2"/>
        <scheme val="minor"/>
      </rPr>
      <t>et majoritairement locaux</t>
    </r>
    <r>
      <rPr>
        <b/>
        <sz val="11"/>
        <color rgb="FF990033"/>
        <rFont val="Calibri"/>
        <family val="2"/>
        <scheme val="minor"/>
      </rPr>
      <t xml:space="preserve"> (à l'exeption des poissons, bananes, laitages etc.)</t>
    </r>
  </si>
  <si>
    <t>Lundi</t>
  </si>
  <si>
    <t>Mardi</t>
  </si>
  <si>
    <t>Mercredi</t>
  </si>
  <si>
    <t>Jeudi</t>
  </si>
  <si>
    <t>Vendredi</t>
  </si>
  <si>
    <t xml:space="preserve">
Grands </t>
  </si>
  <si>
    <t>Compote de Poire</t>
  </si>
  <si>
    <t>Fruit de saison</t>
  </si>
  <si>
    <t>Pain</t>
  </si>
  <si>
    <t>Yaourt nature</t>
  </si>
  <si>
    <t>Semoule au lait</t>
  </si>
  <si>
    <t>Gateau fourré aux fruits</t>
  </si>
  <si>
    <t>Cracottes multicéréales</t>
  </si>
  <si>
    <t>Fromage fondu ail et fines herbes</t>
  </si>
  <si>
    <t>Petit Beurre au chocolat</t>
  </si>
  <si>
    <t>Emmental</t>
  </si>
  <si>
    <t xml:space="preserve">
Moyens &amp; Bébés</t>
  </si>
  <si>
    <t>Compote de Pomme</t>
  </si>
  <si>
    <t xml:space="preserve">Petit Suisse  </t>
  </si>
  <si>
    <t>Petit Beurre</t>
  </si>
  <si>
    <t>Biscuit bébé</t>
  </si>
  <si>
    <t>Boudoir</t>
  </si>
  <si>
    <t>Bio (en vert non gras)</t>
  </si>
  <si>
    <t>Pêche 
Durable</t>
  </si>
  <si>
    <t>Indication géographique protégée</t>
  </si>
  <si>
    <t>Label 
Rouge</t>
  </si>
  <si>
    <t>Bio et Fait Maison (en vert et gras)</t>
  </si>
  <si>
    <t xml:space="preserve">Manipulant tous types d’aliments dans notre atelier de cuisine, traces possibles d'allergènes </t>
  </si>
  <si>
    <t>Pour les bébés et moyens : purées de carottes en complément possibles</t>
  </si>
  <si>
    <t>DEJEUNERS</t>
  </si>
  <si>
    <t>Du 14 septembre au 18 septembre 2020</t>
  </si>
  <si>
    <t>Découverte de la Chayotte</t>
  </si>
  <si>
    <t xml:space="preserve">
Grands 
Texture "Morceaux"</t>
  </si>
  <si>
    <t>Salade verte</t>
  </si>
  <si>
    <t>Salade de Quinoa aux petits légumes</t>
  </si>
  <si>
    <t>Salade de Melons et Pastèques à la menthe</t>
  </si>
  <si>
    <t>Aubergines à la parmesane et sauté de veau</t>
  </si>
  <si>
    <r>
      <t xml:space="preserve">Courge au romarin riz de Camargue et </t>
    </r>
    <r>
      <rPr>
        <sz val="11"/>
        <color rgb="FF660033"/>
        <rFont val="Calibri"/>
        <family val="2"/>
      </rPr>
      <t xml:space="preserve">filet de saumon </t>
    </r>
  </si>
  <si>
    <r>
      <t xml:space="preserve">Couscouuuuus de bœuf </t>
    </r>
    <r>
      <rPr>
        <b/>
        <sz val="9"/>
        <color rgb="FF00B050"/>
        <rFont val="Calibri"/>
        <family val="2"/>
      </rPr>
      <t>(carottes courgettes navets tomates courge céleri paprika coriandre 4 épices)</t>
    </r>
  </si>
  <si>
    <r>
      <t xml:space="preserve">Chayottes et Courgettes boulgour  aux petits oignons et </t>
    </r>
    <r>
      <rPr>
        <sz val="11"/>
        <color rgb="FF660033"/>
        <rFont val="Calibri"/>
        <family val="2"/>
      </rPr>
      <t xml:space="preserve">filet de Cabillaud </t>
    </r>
  </si>
  <si>
    <t>Carottes et champignons pommes de terre et filet de poulet</t>
  </si>
  <si>
    <t xml:space="preserve">Bleu d’Auvergne </t>
  </si>
  <si>
    <t xml:space="preserve">Yaourt </t>
  </si>
  <si>
    <t xml:space="preserve">Mimolette </t>
  </si>
  <si>
    <t>Compote Pomme Figue Orange</t>
  </si>
  <si>
    <t>Compote Pomme Melon Menthe</t>
  </si>
  <si>
    <t xml:space="preserve">
Moyens Texture 
"Ecrasé"</t>
  </si>
  <si>
    <t>Couscouuuuus de bœuf</t>
  </si>
  <si>
    <r>
      <t>Chayottes et Courgettes boulgour  aux petits oignons et</t>
    </r>
    <r>
      <rPr>
        <sz val="11"/>
        <color rgb="FF660033"/>
        <rFont val="Calibri"/>
        <family val="2"/>
      </rPr>
      <t xml:space="preserve"> filet de Cabillaud </t>
    </r>
  </si>
  <si>
    <t xml:space="preserve">Petit Suisse </t>
  </si>
  <si>
    <t>Yaourt  nature</t>
  </si>
  <si>
    <t xml:space="preserve">Fromage blanc nature </t>
  </si>
  <si>
    <t>Compote Banane Poire Passiflore</t>
  </si>
  <si>
    <t>Compote Pomme Prune Questche</t>
  </si>
  <si>
    <t>Compote Poire Gingembre</t>
  </si>
  <si>
    <t xml:space="preserve">Compote Pomme Raisin Cannelle </t>
  </si>
  <si>
    <t xml:space="preserve">
Bébés Texture "Purée"</t>
  </si>
  <si>
    <t>Mixé de Veau</t>
  </si>
  <si>
    <t>Mixé de Saumon</t>
  </si>
  <si>
    <t xml:space="preserve">Mixé de Bœuf </t>
  </si>
  <si>
    <t>Mixé de Cabillaud</t>
  </si>
  <si>
    <t xml:space="preserve">Mixé de Poulet </t>
  </si>
  <si>
    <t>Purée de Brocolis</t>
  </si>
  <si>
    <t>Purée de Courges</t>
  </si>
  <si>
    <t>Purée de Courgettes</t>
  </si>
  <si>
    <t>Purée de Chayotte</t>
  </si>
  <si>
    <t>Purée de Blanc de poireau</t>
  </si>
  <si>
    <t>Purée de pommes de terre</t>
  </si>
  <si>
    <t>Purée de patates douces</t>
  </si>
  <si>
    <t>Compote de Pommes</t>
  </si>
  <si>
    <t>Compote de Poires</t>
  </si>
  <si>
    <t>Compote Poire</t>
  </si>
  <si>
    <t>Compote Pomme Pastèque Menthe</t>
  </si>
  <si>
    <t>Jus multifruit</t>
  </si>
  <si>
    <t>Yaourt ar. À la vanille</t>
  </si>
  <si>
    <t>Tapioca au lait</t>
  </si>
  <si>
    <t>Fromage frais à tartiner</t>
  </si>
  <si>
    <t>Biscotte</t>
  </si>
  <si>
    <t>Fromage blanc</t>
  </si>
  <si>
    <t>Du 21 septembre au 25 septembre 2020</t>
  </si>
  <si>
    <t>Découverte du Melon Canari</t>
  </si>
  <si>
    <t>Carottes râpées au jus de citron</t>
  </si>
  <si>
    <t xml:space="preserve">Melon à la féta  et aneth  </t>
  </si>
  <si>
    <r>
      <t>Courgettes pommes de terre au pesto et</t>
    </r>
    <r>
      <rPr>
        <sz val="11"/>
        <color rgb="FF660033"/>
        <rFont val="Calibri"/>
        <family val="2"/>
      </rPr>
      <t xml:space="preserve"> filet de saumon </t>
    </r>
  </si>
  <si>
    <t>Veau Marengo revisité</t>
  </si>
  <si>
    <t>Pâtisson courgettes coquillettes au basilic et filet de poulet</t>
  </si>
  <si>
    <t>Courge butternut quinoa à l'échalotte et filet de bœuf à la coriandre</t>
  </si>
  <si>
    <r>
      <t>Ratatouille de légumes boulgour</t>
    </r>
    <r>
      <rPr>
        <sz val="10"/>
        <color rgb="FF660033"/>
        <rFont val="Calibri"/>
        <family val="2"/>
      </rPr>
      <t xml:space="preserve"> et dos de Cabillaud</t>
    </r>
  </si>
  <si>
    <t xml:space="preserve">Coulommier </t>
  </si>
  <si>
    <t>Mimolette</t>
  </si>
  <si>
    <t>Compote Pomme Pastèque Eucalyptus</t>
  </si>
  <si>
    <t>Compote Poire Réglisse</t>
  </si>
  <si>
    <t>Compote Pomme Melon Canari</t>
  </si>
  <si>
    <t>Compote Pomme Raisin Cardamome</t>
  </si>
  <si>
    <t>Compote Banane Pomme Epices</t>
  </si>
  <si>
    <t>Mixé de Poulet</t>
  </si>
  <si>
    <t>Purée de Pâtisson</t>
  </si>
  <si>
    <t>Purée de Courge butternut</t>
  </si>
  <si>
    <t>Purée de Haricots verts</t>
  </si>
  <si>
    <t>Compote de Pommes ou Compote Pomme Melon Canari</t>
  </si>
  <si>
    <t>Fruits de saison</t>
  </si>
  <si>
    <t>Confiture</t>
  </si>
  <si>
    <t>Compote Pomme Melon</t>
  </si>
  <si>
    <t>Petit Suisse</t>
  </si>
  <si>
    <t>Fromage Blanc</t>
  </si>
  <si>
    <t>Verre de lait</t>
  </si>
  <si>
    <t>Biscuit Bébé</t>
  </si>
  <si>
    <t>Palmier</t>
  </si>
  <si>
    <t>Quignon de pain</t>
  </si>
  <si>
    <t>Du 28 septembre au 2 octobre 2020</t>
  </si>
  <si>
    <t>Découverte de la Patate Douce</t>
  </si>
  <si>
    <t>Tomates Mozzarella  pointe de basilic</t>
  </si>
  <si>
    <t>Salade de Pâtes</t>
  </si>
  <si>
    <t>Courge spaghetti et semoule aux poivrons et sauté de veau</t>
  </si>
  <si>
    <t>Courgettes patate douce et filet de saumon</t>
  </si>
  <si>
    <t>Carottes au curry pommes de terre et poulet tandoori</t>
  </si>
  <si>
    <t>Légumes d'été pâtes à la cardamome et filet de bœuf</t>
  </si>
  <si>
    <t>Potiron boulgour et dos de Cabillaud</t>
  </si>
  <si>
    <t>Bleu d'Auvergne</t>
  </si>
  <si>
    <t xml:space="preserve">Compote Poire Verveine </t>
  </si>
  <si>
    <t>Compote Pomme Melon Vanille</t>
  </si>
  <si>
    <t>Compote Banane Pomme Citronnelle</t>
  </si>
  <si>
    <t>Compote Pomme Prune Menthe</t>
  </si>
  <si>
    <t>Purée de Courge Spaghetti</t>
  </si>
  <si>
    <t>Purée de Blanc de Poireau</t>
  </si>
  <si>
    <t>Purée de Potiron</t>
  </si>
  <si>
    <t>Fromage fondu nature</t>
  </si>
  <si>
    <t>Barquette à la fraise</t>
  </si>
  <si>
    <t>Madeleines</t>
  </si>
  <si>
    <t>MENUS</t>
  </si>
  <si>
    <t>Du 01 au 05 Décembre 2025</t>
  </si>
  <si>
    <t>Découverte des fruits de la passion</t>
  </si>
  <si>
    <t>Salade de Courge à léchalote, citron et persil</t>
  </si>
  <si>
    <t>Salade de chou-fleur aux agrumes</t>
  </si>
  <si>
    <t>Soupe de lentilles corail</t>
  </si>
  <si>
    <t>Poëllée de brocolis, riz au cumin et pois chiches au paprika doux</t>
  </si>
  <si>
    <r>
      <t xml:space="preserve">Chou-fleur en persillade, quinoa au bouillon de légume et </t>
    </r>
    <r>
      <rPr>
        <sz val="14"/>
        <color rgb="FF660033"/>
        <rFont val="Calibri"/>
        <family val="2"/>
      </rPr>
      <t xml:space="preserve"> poisson  du jour</t>
    </r>
    <r>
      <rPr>
        <b/>
        <sz val="14"/>
        <color rgb="FFED7D31"/>
        <rFont val="Calibri"/>
        <family val="2"/>
      </rPr>
      <t xml:space="preserve">* </t>
    </r>
    <r>
      <rPr>
        <b/>
        <sz val="14"/>
        <color rgb="FF00B050"/>
        <rFont val="Calibri"/>
        <family val="2"/>
      </rPr>
      <t xml:space="preserve">à la crème </t>
    </r>
    <r>
      <rPr>
        <b/>
        <sz val="14"/>
        <color rgb="FFED7D31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 de curcuma</t>
    </r>
  </si>
  <si>
    <t>Courge butternut, polenta au jus de coco et  poulet</t>
  </si>
  <si>
    <r>
      <t xml:space="preserve">Pot au feu de la mer (carottes, poireaux, pommes de terre, oignons) et </t>
    </r>
    <r>
      <rPr>
        <sz val="14"/>
        <color rgb="FF660033"/>
        <rFont val="Calibri"/>
        <family val="2"/>
      </rPr>
      <t>poisson  du jour</t>
    </r>
    <r>
      <rPr>
        <b/>
        <sz val="14"/>
        <color rgb="FFED7D31"/>
        <rFont val="Calibri"/>
        <family val="2"/>
      </rPr>
      <t>*</t>
    </r>
  </si>
  <si>
    <r>
      <t>Méli-mélo de légumes racines  (Betteraves, radis, céleri rave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>)</t>
    </r>
    <r>
      <rPr>
        <b/>
        <sz val="14"/>
        <color rgb="FFED7D31"/>
        <rFont val="Calibri"/>
        <family val="2"/>
      </rPr>
      <t xml:space="preserve"> </t>
    </r>
    <r>
      <rPr>
        <b/>
        <sz val="14"/>
        <color rgb="FF00B050"/>
        <rFont val="Calibri"/>
        <family val="2"/>
      </rPr>
      <t>Pâtes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semi-complètes au fromage</t>
    </r>
    <r>
      <rPr>
        <b/>
        <sz val="14"/>
        <color rgb="FFED7D31"/>
        <rFont val="Calibri"/>
        <family val="2"/>
      </rPr>
      <t xml:space="preserve"> (lait)</t>
    </r>
    <r>
      <rPr>
        <b/>
        <sz val="14"/>
        <color rgb="FF00B050"/>
        <rFont val="Calibri"/>
        <family val="2"/>
      </rPr>
      <t xml:space="preserve"> et  sauté de bœuf</t>
    </r>
  </si>
  <si>
    <t>Camembert</t>
  </si>
  <si>
    <t>Compote Pomme Clémentine Vanille</t>
  </si>
  <si>
    <t>Compote Pomme Banane</t>
  </si>
  <si>
    <t>Compote Pomme Poire Cacao</t>
  </si>
  <si>
    <t xml:space="preserve">     Bio (en vert non gras)</t>
  </si>
  <si>
    <t>Tous les Poissons : NON BIO</t>
  </si>
  <si>
    <t>Recette végétarienne</t>
  </si>
  <si>
    <r>
      <t xml:space="preserve">(lait) </t>
    </r>
    <r>
      <rPr>
        <sz val="9"/>
        <color rgb="FFED7D31"/>
        <rFont val="Calibri"/>
        <family val="2"/>
        <scheme val="minor"/>
      </rPr>
      <t>ou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*</t>
    </r>
    <r>
      <rPr>
        <b/>
        <sz val="9"/>
        <color rgb="FFED7D31"/>
        <rFont val="Calibri"/>
        <family val="2"/>
        <scheme val="minor"/>
      </rPr>
      <t xml:space="preserve"> </t>
    </r>
    <r>
      <rPr>
        <sz val="9"/>
        <color rgb="FFED7D31"/>
        <rFont val="Calibri"/>
        <family val="2"/>
        <scheme val="minor"/>
      </rPr>
      <t>Allergènes à déclaration obligatoire</t>
    </r>
  </si>
  <si>
    <t>Toutes nos viandes sont d'origine française</t>
  </si>
  <si>
    <t>Du 08 au 12 Décembre 2025</t>
  </si>
  <si>
    <t>Découverte de la châtaigne</t>
  </si>
  <si>
    <r>
      <t>Cake aux olives</t>
    </r>
    <r>
      <rPr>
        <b/>
        <sz val="14"/>
        <color rgb="FFED7D31"/>
        <rFont val="Calibri"/>
        <family val="2"/>
      </rPr>
      <t>* (lait, oeuf)</t>
    </r>
  </si>
  <si>
    <t>Soupe de Potimarron</t>
  </si>
  <si>
    <r>
      <t>Salade de betteraves, pommes de terre et fromage frais</t>
    </r>
    <r>
      <rPr>
        <b/>
        <sz val="14"/>
        <color rgb="FFED7D31"/>
        <rFont val="Calibri"/>
        <family val="2"/>
      </rPr>
      <t xml:space="preserve"> (lait)</t>
    </r>
  </si>
  <si>
    <r>
      <t>Carottes à la cardamome, boulgour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à l'huile d'olive et </t>
    </r>
    <r>
      <rPr>
        <sz val="14"/>
        <color rgb="FF990033"/>
        <rFont val="Calibri"/>
        <family val="2"/>
      </rPr>
      <t>poisson du jour</t>
    </r>
    <r>
      <rPr>
        <b/>
        <sz val="14"/>
        <color rgb="FFED7D31"/>
        <rFont val="Calibri"/>
        <family val="2"/>
      </rPr>
      <t xml:space="preserve">* </t>
    </r>
    <r>
      <rPr>
        <b/>
        <sz val="14"/>
        <color rgb="FF00B050"/>
        <rFont val="Calibri"/>
        <family val="2"/>
      </rPr>
      <t>à l'orange</t>
    </r>
  </si>
  <si>
    <r>
      <t>Purée de courges à la vanille, semoule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aux 4 épices et lentilles vertes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aux oignons</t>
    </r>
  </si>
  <si>
    <r>
      <t xml:space="preserve">Radis et navets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, pommes de terre à la ciboulette et </t>
    </r>
    <r>
      <rPr>
        <sz val="14"/>
        <color rgb="FF990033"/>
        <rFont val="Calibri"/>
        <family val="2"/>
      </rPr>
      <t>poisson du jour</t>
    </r>
    <r>
      <rPr>
        <b/>
        <sz val="14"/>
        <color rgb="FFED7D31"/>
        <rFont val="Calibri"/>
        <family val="2"/>
      </rPr>
      <t xml:space="preserve">* </t>
    </r>
  </si>
  <si>
    <r>
      <t>Epinards à la coriandre, pâtes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et sauté de bœuf à l'estragon</t>
    </r>
  </si>
  <si>
    <t>Chou romanesco, riz à la créole et filet de poulet au coing</t>
  </si>
  <si>
    <t>Buche de chève</t>
  </si>
  <si>
    <t>Compote Pomme  Kiwi</t>
  </si>
  <si>
    <t>Compote Pomme Châtaigne</t>
  </si>
  <si>
    <t>Compote Pomme Ananas 4 épices</t>
  </si>
  <si>
    <t>Du 15 au 19 Décembre 2025</t>
  </si>
  <si>
    <t>Découverte de l'igname et Menu de fin d'année</t>
  </si>
  <si>
    <t>Soupe d'Igname à la courge</t>
  </si>
  <si>
    <r>
      <t>Salade de blé</t>
    </r>
    <r>
      <rPr>
        <b/>
        <sz val="14"/>
        <color rgb="FFED7D31"/>
        <rFont val="Calibri"/>
        <family val="2"/>
      </rPr>
      <t>*</t>
    </r>
    <r>
      <rPr>
        <b/>
        <sz val="14"/>
        <color rgb="FF00B050"/>
        <rFont val="Calibri"/>
        <family val="2"/>
      </rPr>
      <t xml:space="preserve"> mangue fenouil</t>
    </r>
  </si>
  <si>
    <r>
      <t xml:space="preserve">Feuilleté </t>
    </r>
    <r>
      <rPr>
        <b/>
        <sz val="14"/>
        <color rgb="FFED7D31"/>
        <rFont val="Calibri"/>
      </rPr>
      <t>*</t>
    </r>
    <r>
      <rPr>
        <b/>
        <sz val="14"/>
        <color rgb="FF00B050"/>
        <rFont val="Calibri"/>
      </rPr>
      <t xml:space="preserve">  au thym et huile d'olive (</t>
    </r>
    <r>
      <rPr>
        <b/>
        <sz val="14"/>
        <color rgb="FFED7D31"/>
        <rFont val="Calibri"/>
      </rPr>
      <t xml:space="preserve"> Blé, Lait</t>
    </r>
    <r>
      <rPr>
        <b/>
        <sz val="14"/>
        <color rgb="FF00B050"/>
        <rFont val="Calibri"/>
      </rPr>
      <t xml:space="preserve">) Houmous de Haricot Blanc </t>
    </r>
  </si>
  <si>
    <t>Kalops de bœuf (carottes, champignons) et riz pilaf</t>
  </si>
  <si>
    <r>
      <t>Chou romanesco à l'ail noir, pâtes</t>
    </r>
    <r>
      <rPr>
        <b/>
        <sz val="14"/>
        <color rgb="FFED7D31"/>
        <rFont val="Calibri"/>
        <family val="2"/>
        <scheme val="minor"/>
      </rPr>
      <t>*</t>
    </r>
    <r>
      <rPr>
        <b/>
        <sz val="14"/>
        <color rgb="FF00B050"/>
        <rFont val="Calibri"/>
        <family val="2"/>
        <scheme val="minor"/>
      </rPr>
      <t xml:space="preserve"> au citron et </t>
    </r>
    <r>
      <rPr>
        <sz val="14"/>
        <color rgb="FF660033"/>
        <rFont val="Calibri"/>
        <family val="2"/>
        <scheme val="minor"/>
      </rPr>
      <t>poisson du jour</t>
    </r>
    <r>
      <rPr>
        <b/>
        <sz val="14"/>
        <color rgb="FFED7D31"/>
        <rFont val="Calibri"/>
        <family val="2"/>
        <scheme val="minor"/>
      </rPr>
      <t>*</t>
    </r>
  </si>
  <si>
    <r>
      <t>Tartiflette de navets, pommes de terre à la crème fromagère</t>
    </r>
    <r>
      <rPr>
        <b/>
        <sz val="14"/>
        <color rgb="FFED7D31"/>
        <rFont val="Calibri"/>
        <family val="2"/>
        <scheme val="minor"/>
      </rPr>
      <t xml:space="preserve"> (lait)</t>
    </r>
    <r>
      <rPr>
        <b/>
        <sz val="14"/>
        <color rgb="FF00B050"/>
        <rFont val="Calibri"/>
        <family val="2"/>
        <scheme val="minor"/>
      </rPr>
      <t xml:space="preserve"> et filet de poulet au paprika fumé</t>
    </r>
  </si>
  <si>
    <r>
      <t xml:space="preserve">Dahl végétarien de pois cassés, poireaux fondants à la crème </t>
    </r>
    <r>
      <rPr>
        <b/>
        <sz val="14"/>
        <color rgb="FFED7D31"/>
        <rFont val="Calibri"/>
        <family val="2"/>
      </rPr>
      <t>(lait)</t>
    </r>
    <r>
      <rPr>
        <b/>
        <sz val="14"/>
        <color rgb="FF00B050"/>
        <rFont val="Calibri"/>
        <family val="2"/>
      </rPr>
      <t xml:space="preserve"> et quinoa au bouillon de légumes</t>
    </r>
  </si>
  <si>
    <r>
      <t xml:space="preserve">Courge au marron, gratin de patate douce </t>
    </r>
    <r>
      <rPr>
        <b/>
        <sz val="14"/>
        <color rgb="FFED7D31"/>
        <rFont val="Calibri"/>
      </rPr>
      <t>(Lait)</t>
    </r>
    <r>
      <rPr>
        <b/>
        <sz val="14"/>
        <color rgb="FF00B050"/>
        <rFont val="Calibri"/>
      </rPr>
      <t xml:space="preserve"> et </t>
    </r>
    <r>
      <rPr>
        <sz val="14"/>
        <color rgb="FF990033"/>
        <rFont val="Calibri"/>
      </rPr>
      <t>Saumon façon Gravelax à la betterave</t>
    </r>
  </si>
  <si>
    <t>Fromage blanc nature</t>
  </si>
  <si>
    <t>Yaourt Nature</t>
  </si>
  <si>
    <t>Compote Pomme Poire hibiscus</t>
  </si>
  <si>
    <t>Compote Pomme Banane Badiane</t>
  </si>
  <si>
    <t>Compote Pomme Papaye</t>
  </si>
  <si>
    <t>Gâteau chocolat orange</t>
  </si>
  <si>
    <t>Salade de millet aux petits légumes</t>
  </si>
  <si>
    <t>Salade de concombres à la menthe</t>
  </si>
  <si>
    <t>Tomates vinaigrette</t>
  </si>
  <si>
    <t xml:space="preserve">Pâtisson et courgettes  à l’aneth, riz de Camargue au romarin et sauté de bœuf </t>
  </si>
  <si>
    <t>Chorba marocaine revisitée au poulet</t>
  </si>
  <si>
    <r>
      <t xml:space="preserve">Aioiliiii de septembre </t>
    </r>
    <r>
      <rPr>
        <sz val="11"/>
        <color rgb="FF660033"/>
        <rFont val="Calibri"/>
        <family val="2"/>
      </rPr>
      <t xml:space="preserve">au Cabillaud  </t>
    </r>
  </si>
  <si>
    <t>Potimarron à la muscade semoule aux herbes de Provence et sauté de veau</t>
  </si>
  <si>
    <r>
      <t xml:space="preserve">Petite Blanquette </t>
    </r>
    <r>
      <rPr>
        <sz val="11"/>
        <color rgb="FF660033"/>
        <rFont val="Calibri"/>
        <family val="2"/>
      </rPr>
      <t xml:space="preserve">au Saumon </t>
    </r>
  </si>
  <si>
    <t xml:space="preserve">Camembert </t>
  </si>
  <si>
    <t xml:space="preserve">Emmental </t>
  </si>
  <si>
    <t>Compote Pomme Figue</t>
  </si>
  <si>
    <t>Compote Poire Prune</t>
  </si>
  <si>
    <r>
      <t xml:space="preserve">Chorba marocaine revisitée au poulet </t>
    </r>
    <r>
      <rPr>
        <b/>
        <sz val="8"/>
        <color rgb="FF00B050"/>
        <rFont val="Calibri"/>
        <family val="2"/>
      </rPr>
      <t xml:space="preserve">(carottes navets tomates poireau pdt vermicelles  conc. tom. céleri persil coriandre oignons curcuma) </t>
    </r>
  </si>
  <si>
    <r>
      <t xml:space="preserve">Aioiliiii de septembre au </t>
    </r>
    <r>
      <rPr>
        <sz val="11"/>
        <color rgb="FF660033"/>
        <rFont val="Calibri"/>
        <family val="2"/>
      </rPr>
      <t>Cabillaud</t>
    </r>
    <r>
      <rPr>
        <b/>
        <sz val="11"/>
        <color rgb="FF00B050"/>
        <rFont val="Calibri"/>
        <family val="2"/>
      </rPr>
      <t xml:space="preserve">  </t>
    </r>
  </si>
  <si>
    <r>
      <t>Petite Blanquette</t>
    </r>
    <r>
      <rPr>
        <sz val="11"/>
        <color rgb="FF660033"/>
        <rFont val="Calibri"/>
        <family val="2"/>
      </rPr>
      <t xml:space="preserve"> au Saumon</t>
    </r>
    <r>
      <rPr>
        <sz val="11"/>
        <color rgb="FF00B050"/>
        <rFont val="Calibri"/>
        <family val="2"/>
      </rPr>
      <t xml:space="preserve"> </t>
    </r>
  </si>
  <si>
    <t>Compote Pomme Pastèque Basilic</t>
  </si>
  <si>
    <t>Compote Pomme Verveine</t>
  </si>
  <si>
    <t xml:space="preserve">Compote Banane Pomme Citron </t>
  </si>
  <si>
    <t>Purée de Potimarron</t>
  </si>
  <si>
    <t>Allergènes</t>
  </si>
  <si>
    <t>Gluten</t>
  </si>
  <si>
    <t>Lait</t>
  </si>
  <si>
    <t>Poissons</t>
  </si>
  <si>
    <t>Céleri</t>
  </si>
  <si>
    <t>Crustacés</t>
  </si>
  <si>
    <t>Soja</t>
  </si>
  <si>
    <t>Sésame</t>
  </si>
  <si>
    <t>Sulfites</t>
  </si>
  <si>
    <t>Oeufs</t>
  </si>
  <si>
    <t>Fruits à coques</t>
  </si>
  <si>
    <t>Lupin</t>
  </si>
  <si>
    <t>Mollusques</t>
  </si>
  <si>
    <t>Arachides</t>
  </si>
  <si>
    <t>Moutarde</t>
  </si>
  <si>
    <t>X</t>
  </si>
  <si>
    <t>Du 22 Décembre 2025 au 2 janvier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</si>
</sst>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2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2"/>
      <color rgb="FFFFFFFF"/>
      <name val="Kristen ITC"/>
      <family val="4"/>
    </font>
    <font>
      <b/>
      <sz val="20"/>
      <color rgb="FF660033"/>
      <name val="Century Gothic"/>
      <family val="2"/>
    </font>
    <font>
      <b/>
      <sz val="14"/>
      <color rgb="FFFF6699"/>
      <name val="Century Gothic"/>
      <family val="2"/>
    </font>
    <font>
      <b/>
      <sz val="10"/>
      <color rgb="FF00B050"/>
      <name val="Calibri"/>
      <family val="2"/>
    </font>
    <font>
      <sz val="10"/>
      <color rgb="FF660033"/>
      <name val="Calibri"/>
      <family val="2"/>
    </font>
    <font>
      <b/>
      <sz val="18"/>
      <color rgb="FF00B050"/>
      <name val="Arial"/>
      <family val="2"/>
    </font>
    <font>
      <b/>
      <sz val="14"/>
      <color rgb="FF990033"/>
      <name val="Calibri"/>
      <family val="2"/>
      <scheme val="minor"/>
    </font>
    <font>
      <b/>
      <sz val="11"/>
      <color rgb="FF9900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990033"/>
      <name val="Calibri"/>
      <family val="2"/>
      <scheme val="minor"/>
    </font>
    <font>
      <b/>
      <sz val="10"/>
      <color rgb="FF660033"/>
      <name val="Kristen ITC"/>
      <family val="4"/>
    </font>
    <font>
      <sz val="10"/>
      <color rgb="FF00B050"/>
      <name val="Calibri"/>
      <family val="2"/>
    </font>
    <font>
      <b/>
      <sz val="9"/>
      <color rgb="FF660033"/>
      <name val="Calibri"/>
      <family val="2"/>
      <scheme val="minor"/>
    </font>
    <font>
      <sz val="11"/>
      <color rgb="FF660033"/>
      <name val="Calibri"/>
      <family val="2"/>
    </font>
    <font>
      <b/>
      <sz val="9"/>
      <color rgb="FF00B050"/>
      <name val="Calibri"/>
      <family val="2"/>
    </font>
    <font>
      <b/>
      <sz val="8"/>
      <color rgb="FF00B050"/>
      <name val="Calibri"/>
      <family val="2"/>
    </font>
    <font>
      <sz val="10.5"/>
      <color rgb="FF660033"/>
      <name val="Calibri"/>
      <family val="2"/>
    </font>
    <font>
      <sz val="11"/>
      <color rgb="FF00B050"/>
      <name val="Calibri"/>
      <family val="2"/>
    </font>
    <font>
      <b/>
      <sz val="11"/>
      <color rgb="FF00B050"/>
      <name val="Calibri"/>
      <family val="2"/>
    </font>
    <font>
      <b/>
      <sz val="10.5"/>
      <color rgb="FF00B050"/>
      <name val="Calibri"/>
      <family val="2"/>
    </font>
    <font>
      <sz val="18"/>
      <color rgb="FF00B050"/>
      <name val="Arial"/>
      <family val="2"/>
    </font>
    <font>
      <b/>
      <sz val="18"/>
      <name val="Arial"/>
      <family val="2"/>
    </font>
    <font>
      <b/>
      <sz val="11"/>
      <color rgb="FF00B050"/>
      <name val="Calibri"/>
      <family val="2"/>
      <scheme val="minor"/>
    </font>
    <font>
      <b/>
      <sz val="9"/>
      <color rgb="FF660033"/>
      <name val="Kristen ITC"/>
      <family val="4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rgb="FF660033"/>
      <name val="Calibri"/>
      <family val="2"/>
      <scheme val="minor"/>
    </font>
    <font>
      <b/>
      <sz val="10"/>
      <color rgb="FF660033"/>
      <name val="Calibri"/>
      <family val="2"/>
      <scheme val="minor"/>
    </font>
    <font>
      <sz val="8"/>
      <color rgb="FF660033"/>
      <name val="Calibri"/>
      <family val="2"/>
    </font>
    <font>
      <sz val="8"/>
      <color rgb="FF6600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6699"/>
      <name val="Calibri"/>
      <family val="2"/>
      <scheme val="minor"/>
    </font>
    <font>
      <b/>
      <sz val="18"/>
      <color rgb="FFFF6699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28"/>
      <color rgb="FF660033"/>
      <name val="Century Gothic"/>
      <family val="2"/>
    </font>
    <font>
      <b/>
      <sz val="20"/>
      <color rgb="FFFF6699"/>
      <name val="Century Gothic"/>
      <family val="2"/>
    </font>
    <font>
      <b/>
      <sz val="26"/>
      <color rgb="FF660033"/>
      <name val="Century Gothic"/>
      <family val="2"/>
    </font>
    <font>
      <sz val="26"/>
      <color theme="1"/>
      <name val="Calibri"/>
      <family val="2"/>
      <scheme val="minor"/>
    </font>
    <font>
      <b/>
      <sz val="14"/>
      <color rgb="FF00B050"/>
      <name val="Calibri"/>
      <family val="2"/>
    </font>
    <font>
      <b/>
      <sz val="14"/>
      <color rgb="FF00B050"/>
      <name val="Calibri"/>
      <family val="2"/>
      <scheme val="minor"/>
    </font>
    <font>
      <b/>
      <sz val="14"/>
      <color rgb="FFED7D31"/>
      <name val="Calibri"/>
      <family val="2"/>
      <scheme val="minor"/>
    </font>
    <font>
      <sz val="14"/>
      <color rgb="FF660033"/>
      <name val="Calibri"/>
      <family val="2"/>
    </font>
    <font>
      <b/>
      <sz val="14"/>
      <color rgb="FFED7D31"/>
      <name val="Calibri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20"/>
      <color rgb="FFFFFFFF"/>
      <name val="Kristen ITC"/>
      <family val="4"/>
    </font>
    <font>
      <b/>
      <sz val="9"/>
      <color rgb="FFED7D31"/>
      <name val="Calibri"/>
      <family val="2"/>
      <scheme val="minor"/>
    </font>
    <font>
      <sz val="9"/>
      <color rgb="FFED7D31"/>
      <name val="Calibri"/>
      <family val="2"/>
      <scheme val="minor"/>
    </font>
    <font>
      <sz val="14"/>
      <color rgb="FF990033"/>
      <name val="Calibri"/>
      <family val="2"/>
    </font>
    <font>
      <sz val="14"/>
      <color rgb="FF660033"/>
      <name val="Calibri"/>
      <family val="2"/>
      <scheme val="minor"/>
    </font>
    <font>
      <b/>
      <sz val="26"/>
      <color rgb="FF00B050"/>
      <name val="Calibri"/>
      <family val="2"/>
    </font>
    <font>
      <sz val="14"/>
      <color rgb="FF00B050"/>
      <name val="Calibri"/>
      <family val="2"/>
    </font>
    <font>
      <sz val="14"/>
      <color rgb="FF00B050"/>
      <name val="Calibri"/>
      <family val="2"/>
      <scheme val="minor"/>
    </font>
    <font>
      <b/>
      <sz val="14"/>
      <color rgb="FF00B050"/>
      <name val="Calibri"/>
    </font>
    <font>
      <b/>
      <sz val="14"/>
      <color rgb="FFED7D31"/>
      <name val="Calibri"/>
    </font>
    <font>
      <sz val="14"/>
      <color rgb="FF99003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rgb="FFFFCCCC"/>
        <bgColor indexed="64"/>
      </patternFill>
    </fill>
  </fills>
  <borders count="4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/>
      <diagonal/>
    </border>
    <border>
      <left/>
      <right/>
      <top style="medium">
        <color rgb="FFFF6699"/>
      </top>
      <bottom/>
      <diagonal/>
    </border>
    <border>
      <left/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/>
      <top/>
      <bottom/>
      <diagonal/>
    </border>
    <border>
      <left/>
      <right style="medium">
        <color rgb="FFFF6699"/>
      </right>
      <top/>
      <bottom/>
      <diagonal/>
    </border>
    <border>
      <left style="medium">
        <color rgb="FFFF6699"/>
      </left>
      <right/>
      <top/>
      <bottom style="medium">
        <color rgb="FFFF6699"/>
      </bottom>
      <diagonal/>
    </border>
    <border>
      <left/>
      <right/>
      <top/>
      <bottom style="medium">
        <color rgb="FFFF6699"/>
      </bottom>
      <diagonal/>
    </border>
    <border>
      <left/>
      <right style="medium">
        <color rgb="FFFF6699"/>
      </right>
      <top/>
      <bottom style="medium">
        <color rgb="FFFF6699"/>
      </bottom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/>
      <diagonal/>
    </border>
    <border>
      <left style="medium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/>
      <bottom style="medium">
        <color rgb="FFFF6699"/>
      </bottom>
      <diagonal/>
    </border>
    <border>
      <left/>
      <right/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/>
      <top style="medium">
        <color rgb="FFFF6699"/>
      </top>
      <bottom style="thin">
        <color rgb="FFFF6699"/>
      </bottom>
      <diagonal/>
    </border>
    <border>
      <left/>
      <right/>
      <top style="medium">
        <color rgb="FFFF6699"/>
      </top>
      <bottom style="thin">
        <color rgb="FFFF6699"/>
      </bottom>
      <diagonal/>
    </border>
    <border>
      <left/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thin">
        <color rgb="FFFF6699"/>
      </right>
      <top style="thin">
        <color rgb="FFFF6699"/>
      </top>
      <bottom/>
      <diagonal/>
    </border>
    <border>
      <left style="thin">
        <color rgb="FFFF6699"/>
      </left>
      <right style="medium">
        <color rgb="FFFF6699"/>
      </right>
      <top style="thin">
        <color rgb="FFFF6699"/>
      </top>
      <bottom/>
      <diagonal/>
    </border>
    <border>
      <left style="medium">
        <color rgb="FFFF6699"/>
      </left>
      <right/>
      <top style="medium">
        <color rgb="FFFF6699"/>
      </top>
      <bottom style="medium">
        <color rgb="FFFF6699"/>
      </bottom>
      <diagonal/>
    </border>
    <border>
      <left/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/>
      <bottom/>
      <diagonal/>
    </border>
    <border>
      <left style="medium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thin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thin">
        <color rgb="FFFF6699"/>
      </top>
      <bottom style="medium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/>
      <diagonal/>
    </border>
    <border>
      <left style="medium">
        <color rgb="FFFF6699"/>
      </left>
      <right style="thin">
        <color rgb="FFFF6699"/>
      </right>
      <top style="thin">
        <color rgb="FFFF6699"/>
      </top>
      <bottom style="thin">
        <color rgb="FFFF6699"/>
      </bottom>
      <diagonal/>
    </border>
    <border>
      <left style="thin">
        <color rgb="FFFF6699"/>
      </left>
      <right style="thin">
        <color rgb="FFFF6699"/>
      </right>
      <top/>
      <bottom style="thin">
        <color rgb="FFFF6699"/>
      </bottom>
      <diagonal/>
    </border>
    <border>
      <left style="thin">
        <color rgb="FFFF6699"/>
      </left>
      <right style="medium">
        <color rgb="FFFF6699"/>
      </right>
      <top/>
      <bottom style="thin">
        <color rgb="FFFF6699"/>
      </bottom>
      <diagonal/>
    </border>
    <border>
      <left style="medium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thin">
        <color rgb="FFFF6699"/>
      </left>
      <right style="thin">
        <color rgb="FFFF6699"/>
      </right>
      <top/>
      <bottom/>
      <diagonal/>
    </border>
    <border>
      <left style="thin">
        <color rgb="FFFF6699"/>
      </left>
      <right style="medium">
        <color rgb="FFFF6699"/>
      </right>
      <top/>
      <bottom/>
      <diagonal/>
    </border>
    <border>
      <left style="medium">
        <color rgb="FFFF6699"/>
      </left>
      <right style="medium">
        <color rgb="FFFF6699"/>
      </right>
      <top style="medium">
        <color rgb="FFFF6699"/>
      </top>
      <bottom style="medium">
        <color rgb="FFFF669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3">
    <xf numFmtId="0" fontId="0" fillId="0" borderId="0"/>
    <xf numFmtId="0" fontId="36" fillId="0" borderId="0"/>
    <xf numFmtId="0" fontId="36" fillId="0" borderId="0"/>
  </cellStyleXfs>
  <cellXfs count="218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 readingOrder="1"/>
    </xf>
    <xf numFmtId="0" fontId="13" fillId="0" borderId="8" xfId="0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9" xfId="0" applyFont="1" applyBorder="1" applyAlignment="1">
      <alignment horizontal="center" vertical="center" wrapText="1" readingOrder="1"/>
    </xf>
    <xf numFmtId="0" fontId="13" fillId="0" borderId="3" xfId="0" applyFont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0" fontId="18" fillId="0" borderId="3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0" fillId="0" borderId="8" xfId="0" applyFont="1" applyBorder="1" applyAlignment="1">
      <alignment horizontal="center" vertical="center" wrapText="1" readingOrder="1"/>
    </xf>
    <xf numFmtId="0" fontId="20" fillId="0" borderId="9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8" xfId="0" applyFont="1" applyBorder="1" applyAlignment="1">
      <alignment horizontal="center"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1" fillId="0" borderId="3" xfId="0" applyFont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3" fillId="0" borderId="4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 readingOrder="1"/>
    </xf>
    <xf numFmtId="0" fontId="19" fillId="0" borderId="8" xfId="0" applyFont="1" applyBorder="1" applyAlignment="1">
      <alignment horizontal="center" vertical="center" wrapText="1" readingOrder="1"/>
    </xf>
    <xf numFmtId="0" fontId="21" fillId="0" borderId="2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 readingOrder="1"/>
    </xf>
    <xf numFmtId="0" fontId="24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0" applyFont="1" applyAlignment="1">
      <alignment horizontal="left" vertical="center" indent="14" readingOrder="1"/>
    </xf>
    <xf numFmtId="0" fontId="27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indent="9" readingOrder="1"/>
    </xf>
    <xf numFmtId="0" fontId="16" fillId="0" borderId="0" xfId="0" applyFont="1" applyAlignment="1">
      <alignment horizontal="left" vertical="center" wrapText="1" readingOrder="1"/>
    </xf>
    <xf numFmtId="0" fontId="27" fillId="0" borderId="0" xfId="0" applyFont="1" applyAlignment="1">
      <alignment horizontal="left" vertical="center" wrapText="1" indent="5" readingOrder="1"/>
    </xf>
    <xf numFmtId="0" fontId="16" fillId="0" borderId="0" xfId="0" applyFont="1" applyAlignment="1">
      <alignment horizontal="left" vertical="center" indent="5" readingOrder="1"/>
    </xf>
    <xf numFmtId="0" fontId="5" fillId="0" borderId="11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 wrapText="1" readingOrder="1"/>
    </xf>
    <xf numFmtId="0" fontId="13" fillId="0" borderId="10" xfId="0" applyFont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2" xfId="0" applyFont="1" applyBorder="1" applyAlignment="1">
      <alignment horizontal="center" vertical="center" wrapText="1" readingOrder="1"/>
    </xf>
    <xf numFmtId="0" fontId="20" fillId="0" borderId="12" xfId="0" applyFont="1" applyBorder="1" applyAlignment="1">
      <alignment horizontal="center" vertical="center" wrapText="1" readingOrder="1"/>
    </xf>
    <xf numFmtId="0" fontId="20" fillId="0" borderId="10" xfId="0" applyFont="1" applyBorder="1" applyAlignment="1">
      <alignment horizontal="center" vertical="center" wrapText="1" readingOrder="1"/>
    </xf>
    <xf numFmtId="0" fontId="21" fillId="0" borderId="10" xfId="0" applyFont="1" applyBorder="1" applyAlignment="1">
      <alignment horizontal="center" vertical="center" wrapText="1" readingOrder="1"/>
    </xf>
    <xf numFmtId="0" fontId="21" fillId="0" borderId="11" xfId="0" applyFont="1" applyBorder="1" applyAlignment="1">
      <alignment horizontal="center" vertical="center" wrapText="1" readingOrder="1"/>
    </xf>
    <xf numFmtId="0" fontId="21" fillId="0" borderId="12" xfId="0" applyFont="1" applyBorder="1" applyAlignment="1">
      <alignment horizontal="center" vertical="center" wrapText="1" readingOrder="1"/>
    </xf>
    <xf numFmtId="0" fontId="18" fillId="0" borderId="10" xfId="0" applyFont="1" applyBorder="1" applyAlignment="1">
      <alignment horizontal="center" vertical="center" wrapText="1" readingOrder="1"/>
    </xf>
    <xf numFmtId="0" fontId="16" fillId="0" borderId="10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 readingOrder="1"/>
    </xf>
    <xf numFmtId="0" fontId="28" fillId="0" borderId="0" xfId="0" applyFont="1"/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readingOrder="1"/>
    </xf>
    <xf numFmtId="0" fontId="0" fillId="0" borderId="10" xfId="0" applyBorder="1"/>
    <xf numFmtId="0" fontId="28" fillId="0" borderId="1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0" fillId="0" borderId="2" xfId="0" applyBorder="1"/>
    <xf numFmtId="0" fontId="28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indent="5" readingOrder="1"/>
    </xf>
    <xf numFmtId="0" fontId="30" fillId="0" borderId="0" xfId="0" applyFont="1"/>
    <xf numFmtId="0" fontId="8" fillId="0" borderId="0" xfId="0" applyFont="1" applyAlignment="1">
      <alignment wrapText="1"/>
    </xf>
    <xf numFmtId="0" fontId="3" fillId="0" borderId="0" xfId="0" applyFont="1" applyAlignment="1">
      <alignment vertical="center" readingOrder="1"/>
    </xf>
    <xf numFmtId="0" fontId="4" fillId="0" borderId="0" xfId="0" applyFont="1" applyAlignment="1">
      <alignment vertical="center" readingOrder="1"/>
    </xf>
    <xf numFmtId="0" fontId="2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vertical="center" wrapText="1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 wrapText="1" readingOrder="1"/>
    </xf>
    <xf numFmtId="0" fontId="35" fillId="0" borderId="23" xfId="0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 wrapText="1"/>
    </xf>
    <xf numFmtId="0" fontId="34" fillId="0" borderId="25" xfId="0" applyFont="1" applyBorder="1" applyAlignment="1">
      <alignment horizontal="center" vertical="center" wrapText="1" readingOrder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 readingOrder="1"/>
    </xf>
    <xf numFmtId="0" fontId="35" fillId="0" borderId="27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 readingOrder="1"/>
    </xf>
    <xf numFmtId="0" fontId="35" fillId="0" borderId="30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 readingOrder="1"/>
    </xf>
    <xf numFmtId="0" fontId="34" fillId="0" borderId="33" xfId="0" applyFont="1" applyBorder="1" applyAlignment="1">
      <alignment horizontal="center" vertical="center" wrapText="1" readingOrder="1"/>
    </xf>
    <xf numFmtId="0" fontId="35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 readingOrder="1"/>
    </xf>
    <xf numFmtId="0" fontId="34" fillId="0" borderId="36" xfId="0" applyFont="1" applyBorder="1" applyAlignment="1">
      <alignment horizontal="center" vertical="center" wrapText="1" readingOrder="1"/>
    </xf>
    <xf numFmtId="0" fontId="32" fillId="0" borderId="23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/>
    </xf>
    <xf numFmtId="0" fontId="33" fillId="0" borderId="3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4" fillId="0" borderId="33" xfId="0" applyFont="1" applyBorder="1" applyAlignment="1">
      <alignment vertical="center" wrapText="1" readingOrder="1"/>
    </xf>
    <xf numFmtId="0" fontId="33" fillId="0" borderId="20" xfId="0" applyFont="1" applyBorder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5" fillId="0" borderId="0" xfId="0" applyFont="1"/>
    <xf numFmtId="0" fontId="31" fillId="0" borderId="0" xfId="0" applyFont="1"/>
    <xf numFmtId="0" fontId="33" fillId="0" borderId="20" xfId="0" quotePrefix="1" applyFont="1" applyBorder="1"/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43" fillId="0" borderId="0" xfId="0" applyFont="1"/>
    <xf numFmtId="0" fontId="42" fillId="0" borderId="0" xfId="0" applyFont="1" applyAlignment="1">
      <alignment vertical="center" readingOrder="1"/>
    </xf>
    <xf numFmtId="0" fontId="44" fillId="0" borderId="10" xfId="0" applyFont="1" applyBorder="1" applyAlignment="1">
      <alignment horizontal="center" vertical="center" wrapText="1" readingOrder="1"/>
    </xf>
    <xf numFmtId="0" fontId="44" fillId="0" borderId="3" xfId="0" applyFont="1" applyBorder="1" applyAlignment="1">
      <alignment horizontal="center" vertical="center" wrapText="1" readingOrder="1"/>
    </xf>
    <xf numFmtId="0" fontId="45" fillId="0" borderId="11" xfId="0" applyFont="1" applyBorder="1" applyAlignment="1">
      <alignment horizontal="center" vertical="center" wrapText="1" readingOrder="1"/>
    </xf>
    <xf numFmtId="0" fontId="44" fillId="0" borderId="6" xfId="0" applyFont="1" applyBorder="1" applyAlignment="1">
      <alignment horizontal="center" vertical="center" wrapText="1" readingOrder="1"/>
    </xf>
    <xf numFmtId="0" fontId="44" fillId="0" borderId="0" xfId="0" applyFont="1" applyAlignment="1">
      <alignment horizontal="center" vertical="center" wrapText="1" readingOrder="1"/>
    </xf>
    <xf numFmtId="0" fontId="44" fillId="0" borderId="11" xfId="0" applyFont="1" applyBorder="1" applyAlignment="1">
      <alignment horizontal="center" vertical="center" wrapText="1" readingOrder="1"/>
    </xf>
    <xf numFmtId="0" fontId="44" fillId="0" borderId="12" xfId="0" applyFont="1" applyBorder="1" applyAlignment="1">
      <alignment horizontal="center" vertical="center" wrapText="1" readingOrder="1"/>
    </xf>
    <xf numFmtId="0" fontId="49" fillId="0" borderId="0" xfId="0" applyFont="1"/>
    <xf numFmtId="0" fontId="50" fillId="0" borderId="0" xfId="0" applyFont="1" applyAlignment="1">
      <alignment horizontal="center" vertical="center"/>
    </xf>
    <xf numFmtId="0" fontId="44" fillId="0" borderId="4" xfId="0" applyFont="1" applyBorder="1" applyAlignment="1">
      <alignment horizontal="center" vertical="center" wrapText="1" readingOrder="1"/>
    </xf>
    <xf numFmtId="0" fontId="44" fillId="0" borderId="2" xfId="0" applyFont="1" applyBorder="1" applyAlignment="1">
      <alignment horizontal="center" vertical="center" wrapText="1" readingOrder="1"/>
    </xf>
    <xf numFmtId="0" fontId="44" fillId="0" borderId="7" xfId="0" applyFont="1" applyBorder="1" applyAlignment="1">
      <alignment horizontal="center" vertical="center" wrapText="1" readingOrder="1"/>
    </xf>
    <xf numFmtId="0" fontId="38" fillId="0" borderId="0" xfId="0" applyFont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 readingOrder="1"/>
    </xf>
    <xf numFmtId="0" fontId="44" fillId="0" borderId="8" xfId="0" applyFont="1" applyBorder="1" applyAlignment="1">
      <alignment horizontal="center" vertical="center" wrapText="1" readingOrder="1"/>
    </xf>
    <xf numFmtId="0" fontId="44" fillId="0" borderId="5" xfId="0" applyFont="1" applyBorder="1" applyAlignment="1">
      <alignment horizontal="center" vertical="center" wrapText="1" readingOrder="1"/>
    </xf>
    <xf numFmtId="0" fontId="51" fillId="2" borderId="42" xfId="0" applyFont="1" applyFill="1" applyBorder="1" applyAlignment="1">
      <alignment horizontal="center" vertical="center" wrapText="1" readingOrder="1"/>
    </xf>
    <xf numFmtId="0" fontId="27" fillId="0" borderId="0" xfId="0" applyFont="1" applyAlignment="1">
      <alignment vertical="center" wrapText="1" readingOrder="1"/>
    </xf>
    <xf numFmtId="0" fontId="27" fillId="0" borderId="0" xfId="0" applyFont="1" applyAlignment="1">
      <alignment vertical="center" readingOrder="1"/>
    </xf>
    <xf numFmtId="0" fontId="16" fillId="0" borderId="0" xfId="0" applyFont="1" applyAlignment="1">
      <alignment horizontal="left" vertical="center" readingOrder="1"/>
    </xf>
    <xf numFmtId="0" fontId="39" fillId="0" borderId="0" xfId="0" applyFont="1" applyAlignment="1">
      <alignment vertical="center"/>
    </xf>
    <xf numFmtId="0" fontId="16" fillId="0" borderId="0" xfId="0" applyFont="1" applyAlignment="1">
      <alignment horizontal="left" vertical="center" indent="4" readingOrder="1"/>
    </xf>
    <xf numFmtId="0" fontId="52" fillId="0" borderId="0" xfId="0" applyFont="1" applyAlignment="1">
      <alignment vertical="center"/>
    </xf>
    <xf numFmtId="0" fontId="38" fillId="0" borderId="41" xfId="0" applyFont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 readingOrder="1"/>
    </xf>
    <xf numFmtId="0" fontId="45" fillId="0" borderId="10" xfId="0" applyFont="1" applyBorder="1" applyAlignment="1">
      <alignment horizontal="center" vertical="center" wrapText="1" readingOrder="1"/>
    </xf>
    <xf numFmtId="0" fontId="45" fillId="0" borderId="4" xfId="0" applyFont="1" applyBorder="1" applyAlignment="1">
      <alignment horizontal="center" vertical="center" wrapText="1" readingOrder="1"/>
    </xf>
    <xf numFmtId="0" fontId="44" fillId="0" borderId="0" xfId="0" applyFont="1" applyAlignment="1">
      <alignment vertical="center" wrapText="1" readingOrder="1"/>
    </xf>
    <xf numFmtId="0" fontId="45" fillId="0" borderId="0" xfId="0" applyFont="1" applyAlignment="1">
      <alignment horizontal="center" vertical="center" wrapText="1" readingOrder="1"/>
    </xf>
    <xf numFmtId="0" fontId="57" fillId="0" borderId="11" xfId="0" applyFont="1" applyBorder="1" applyAlignment="1">
      <alignment horizontal="center" vertical="center" wrapText="1" readingOrder="1"/>
    </xf>
    <xf numFmtId="0" fontId="57" fillId="0" borderId="12" xfId="0" applyFont="1" applyBorder="1" applyAlignment="1">
      <alignment horizontal="center" vertical="center" wrapText="1" readingOrder="1"/>
    </xf>
    <xf numFmtId="0" fontId="58" fillId="0" borderId="11" xfId="0" applyFont="1" applyBorder="1" applyAlignment="1">
      <alignment horizontal="center" vertical="center" wrapText="1" readingOrder="1"/>
    </xf>
    <xf numFmtId="0" fontId="57" fillId="0" borderId="8" xfId="0" applyFont="1" applyBorder="1" applyAlignment="1">
      <alignment horizontal="center" vertical="center" wrapText="1" readingOrder="1"/>
    </xf>
    <xf numFmtId="0" fontId="57" fillId="0" borderId="7" xfId="0" applyFont="1" applyBorder="1" applyAlignment="1">
      <alignment horizontal="center" vertical="center" wrapText="1" readingOrder="1"/>
    </xf>
    <xf numFmtId="0" fontId="57" fillId="0" borderId="5" xfId="0" applyFont="1" applyBorder="1" applyAlignment="1">
      <alignment horizontal="center" vertical="center" wrapText="1" readingOrder="1"/>
    </xf>
    <xf numFmtId="0" fontId="57" fillId="0" borderId="6" xfId="0" applyFont="1" applyBorder="1" applyAlignment="1">
      <alignment horizontal="center" vertical="center" wrapText="1" readingOrder="1"/>
    </xf>
    <xf numFmtId="0" fontId="56" fillId="0" borderId="0" xfId="0" applyFont="1" applyBorder="1" applyAlignment="1">
      <alignment vertical="center" wrapText="1" readingOrder="1"/>
    </xf>
    <xf numFmtId="0" fontId="59" fillId="0" borderId="10" xfId="0" applyFont="1" applyBorder="1" applyAlignment="1">
      <alignment horizontal="center" vertical="center" wrapText="1" readingOrder="1"/>
    </xf>
    <xf numFmtId="0" fontId="59" fillId="0" borderId="1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 vertical="center" readingOrder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 indent="5"/>
    </xf>
    <xf numFmtId="0" fontId="14" fillId="0" borderId="0" xfId="0" applyFont="1" applyAlignment="1">
      <alignment horizontal="left" indent="5"/>
    </xf>
    <xf numFmtId="0" fontId="12" fillId="0" borderId="6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wrapText="1" indent="5"/>
    </xf>
    <xf numFmtId="0" fontId="25" fillId="0" borderId="0" xfId="0" applyFont="1" applyAlignment="1">
      <alignment horizontal="center" vertical="center" wrapText="1" readingOrder="1"/>
    </xf>
    <xf numFmtId="0" fontId="40" fillId="0" borderId="0" xfId="0" applyFont="1" applyAlignment="1">
      <alignment horizontal="center" vertical="center" readingOrder="1"/>
    </xf>
    <xf numFmtId="0" fontId="41" fillId="0" borderId="0" xfId="0" applyFont="1" applyAlignment="1">
      <alignment horizontal="center" vertical="center" readingOrder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4" xfId="2" xr:uid="{00000000-0005-0000-0000-000002000000}"/>
  </cellStyles>
  <dxfs count="0"/>
  <tableStyles count="0" defaultTableStyle="TableStyleMedium2" defaultPivotStyle="PivotStyleLight16"/>
  <colors>
    <mruColors>
      <color rgb="FFFF6699"/>
      <color rgb="FFED7D31"/>
      <color rgb="FF660033"/>
      <color rgb="FF990033"/>
      <color rgb="FFFFF3FF"/>
      <color rgb="FFFFCCFF"/>
      <color rgb="FFFFCC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jpeg"/><Relationship Id="rId3" Type="http://schemas.openxmlformats.org/officeDocument/2006/relationships/image" Target="../media/image33.jpeg"/><Relationship Id="rId7" Type="http://schemas.openxmlformats.org/officeDocument/2006/relationships/image" Target="../media/image28.png"/><Relationship Id="rId2" Type="http://schemas.openxmlformats.org/officeDocument/2006/relationships/image" Target="../media/image25.png"/><Relationship Id="rId1" Type="http://schemas.openxmlformats.org/officeDocument/2006/relationships/image" Target="../media/image30.png"/><Relationship Id="rId6" Type="http://schemas.openxmlformats.org/officeDocument/2006/relationships/image" Target="../media/image4.png"/><Relationship Id="rId5" Type="http://schemas.openxmlformats.org/officeDocument/2006/relationships/image" Target="../media/image5.png"/><Relationship Id="rId4" Type="http://schemas.openxmlformats.org/officeDocument/2006/relationships/image" Target="../media/image27.webp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5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35.png"/><Relationship Id="rId1" Type="http://schemas.openxmlformats.org/officeDocument/2006/relationships/image" Target="../media/image13.png"/><Relationship Id="rId6" Type="http://schemas.openxmlformats.org/officeDocument/2006/relationships/image" Target="../media/image3.png"/><Relationship Id="rId11" Type="http://schemas.openxmlformats.org/officeDocument/2006/relationships/image" Target="../media/image17.png"/><Relationship Id="rId5" Type="http://schemas.openxmlformats.org/officeDocument/2006/relationships/image" Target="../media/image2.png"/><Relationship Id="rId10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8.jpeg"/><Relationship Id="rId3" Type="http://schemas.openxmlformats.org/officeDocument/2006/relationships/image" Target="../media/image14.png"/><Relationship Id="rId7" Type="http://schemas.openxmlformats.org/officeDocument/2006/relationships/image" Target="../media/image3.png"/><Relationship Id="rId12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6.png"/><Relationship Id="rId10" Type="http://schemas.openxmlformats.org/officeDocument/2006/relationships/image" Target="../media/image6.png"/><Relationship Id="rId4" Type="http://schemas.openxmlformats.org/officeDocument/2006/relationships/image" Target="../media/image15.png"/><Relationship Id="rId9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6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eg"/><Relationship Id="rId3" Type="http://schemas.openxmlformats.org/officeDocument/2006/relationships/image" Target="../media/image12.png"/><Relationship Id="rId7" Type="http://schemas.openxmlformats.org/officeDocument/2006/relationships/image" Target="../media/image4.png"/><Relationship Id="rId12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2.png"/><Relationship Id="rId11" Type="http://schemas.openxmlformats.org/officeDocument/2006/relationships/image" Target="../media/image17.png"/><Relationship Id="rId5" Type="http://schemas.openxmlformats.org/officeDocument/2006/relationships/image" Target="../media/image15.png"/><Relationship Id="rId15" Type="http://schemas.openxmlformats.org/officeDocument/2006/relationships/image" Target="../media/image21.png"/><Relationship Id="rId10" Type="http://schemas.openxmlformats.org/officeDocument/2006/relationships/image" Target="../media/image13.png"/><Relationship Id="rId4" Type="http://schemas.openxmlformats.org/officeDocument/2006/relationships/image" Target="../media/image19.png"/><Relationship Id="rId9" Type="http://schemas.openxmlformats.org/officeDocument/2006/relationships/image" Target="../media/image6.png"/><Relationship Id="rId14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21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3.png"/><Relationship Id="rId7" Type="http://schemas.openxmlformats.org/officeDocument/2006/relationships/image" Target="../media/image1.png"/><Relationship Id="rId12" Type="http://schemas.openxmlformats.org/officeDocument/2006/relationships/image" Target="../media/image6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6" Type="http://schemas.openxmlformats.org/officeDocument/2006/relationships/image" Target="../media/image8.jpeg"/><Relationship Id="rId11" Type="http://schemas.openxmlformats.org/officeDocument/2006/relationships/image" Target="../media/image5.png"/><Relationship Id="rId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image" Target="../media/image17.png"/><Relationship Id="rId9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23.png"/><Relationship Id="rId5" Type="http://schemas.openxmlformats.org/officeDocument/2006/relationships/image" Target="../media/image5.png"/><Relationship Id="rId10" Type="http://schemas.openxmlformats.org/officeDocument/2006/relationships/image" Target="../media/image22.png"/><Relationship Id="rId4" Type="http://schemas.openxmlformats.org/officeDocument/2006/relationships/image" Target="../media/image4.png"/><Relationship Id="rId9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jpeg"/><Relationship Id="rId3" Type="http://schemas.openxmlformats.org/officeDocument/2006/relationships/image" Target="../media/image26.jpeg"/><Relationship Id="rId7" Type="http://schemas.openxmlformats.org/officeDocument/2006/relationships/image" Target="../media/image28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4.png"/><Relationship Id="rId5" Type="http://schemas.openxmlformats.org/officeDocument/2006/relationships/image" Target="../media/image5.png"/><Relationship Id="rId4" Type="http://schemas.openxmlformats.org/officeDocument/2006/relationships/image" Target="../media/image27.webp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3" Type="http://schemas.openxmlformats.org/officeDocument/2006/relationships/image" Target="../media/image31.jpeg"/><Relationship Id="rId7" Type="http://schemas.openxmlformats.org/officeDocument/2006/relationships/image" Target="../media/image28.png"/><Relationship Id="rId2" Type="http://schemas.openxmlformats.org/officeDocument/2006/relationships/image" Target="../media/image25.png"/><Relationship Id="rId1" Type="http://schemas.openxmlformats.org/officeDocument/2006/relationships/image" Target="../media/image30.png"/><Relationship Id="rId6" Type="http://schemas.openxmlformats.org/officeDocument/2006/relationships/image" Target="../media/image4.png"/><Relationship Id="rId5" Type="http://schemas.openxmlformats.org/officeDocument/2006/relationships/image" Target="../media/image5.png"/><Relationship Id="rId4" Type="http://schemas.openxmlformats.org/officeDocument/2006/relationships/image" Target="../media/image27.web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62865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3471DF-82B2-40D9-998C-EA06E9F0C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89610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59285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E448C76-0DD6-4D3B-ADC8-30F703B1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700646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97810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A8E7160-C695-4A04-9D3D-D632959C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98751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26690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82E3556-05D0-434D-9375-A0B31096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711229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65C5AFB-F390-4040-A691-29240CC99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70008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B56851B-ABA9-4F38-83E8-59D7FD361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E82EAAA-44F2-4747-B937-DE608D40C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71977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A184CF10-A143-4C0C-A77D-CC292EDA429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2885A82F-C1DF-44B1-9B72-170437DF0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122348</xdr:colOff>
      <xdr:row>9</xdr:row>
      <xdr:rowOff>0</xdr:rowOff>
    </xdr:from>
    <xdr:to>
      <xdr:col>0</xdr:col>
      <xdr:colOff>595989</xdr:colOff>
      <xdr:row>11</xdr:row>
      <xdr:rowOff>57785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FF8C2C02-1C68-44AC-8864-9577AA9CDC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2348" y="1952625"/>
          <a:ext cx="473641" cy="438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26" name="Picture 2">
          <a:extLst>
            <a:ext uri="{FF2B5EF4-FFF2-40B4-BE49-F238E27FC236}">
              <a16:creationId xmlns:a16="http://schemas.microsoft.com/office/drawing/2014/main" id="{F86D53D0-E2E1-4003-A558-A6688873A7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819016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195CFC4E-BB7B-4AD0-9121-3B1A4C64628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822810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D7D88A87-2E68-4B4D-ACA0-E6E0354FB8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725101A3-5EA1-4644-8593-F25576E2D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490105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C7097A7-2A32-4291-9CAB-BCDE1A2AC4A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2286001</xdr:colOff>
      <xdr:row>9</xdr:row>
      <xdr:rowOff>1137709</xdr:rowOff>
    </xdr:from>
    <xdr:to>
      <xdr:col>4</xdr:col>
      <xdr:colOff>2587112</xdr:colOff>
      <xdr:row>10</xdr:row>
      <xdr:rowOff>5293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A23BC41-EF55-4B52-9199-560913BBA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1251" y="5487459"/>
          <a:ext cx="301111" cy="3915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48685</xdr:colOff>
      <xdr:row>2</xdr:row>
      <xdr:rowOff>0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DE1D52ED-16AE-4C6A-989D-412A837AFA3E}"/>
            </a:ext>
          </a:extLst>
        </xdr:cNvPr>
        <xdr:cNvGrpSpPr/>
      </xdr:nvGrpSpPr>
      <xdr:grpSpPr>
        <a:xfrm>
          <a:off x="0" y="0"/>
          <a:ext cx="14669560" cy="876300"/>
          <a:chOff x="0" y="0"/>
          <a:chExt cx="15098185" cy="907651"/>
        </a:xfrm>
      </xdr:grpSpPr>
      <xdr:pic>
        <xdr:nvPicPr>
          <xdr:cNvPr id="10" name="Image 9">
            <a:extLst>
              <a:ext uri="{FF2B5EF4-FFF2-40B4-BE49-F238E27FC236}">
                <a16:creationId xmlns:a16="http://schemas.microsoft.com/office/drawing/2014/main" id="{F47901A2-24A4-25E7-3DE8-B8C31C41A91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7" name="Image 16">
            <a:extLst>
              <a:ext uri="{FF2B5EF4-FFF2-40B4-BE49-F238E27FC236}">
                <a16:creationId xmlns:a16="http://schemas.microsoft.com/office/drawing/2014/main" id="{53E90A0A-D340-839D-9C03-0D70D65AB8B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8" name="Image 17">
            <a:extLst>
              <a:ext uri="{FF2B5EF4-FFF2-40B4-BE49-F238E27FC236}">
                <a16:creationId xmlns:a16="http://schemas.microsoft.com/office/drawing/2014/main" id="{6ACD7573-B1DE-4D7A-F285-0C8D0BE5D77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9" name="Image 18">
            <a:extLst>
              <a:ext uri="{FF2B5EF4-FFF2-40B4-BE49-F238E27FC236}">
                <a16:creationId xmlns:a16="http://schemas.microsoft.com/office/drawing/2014/main" id="{E6504FB9-AF85-0DF5-6BC4-C48AE21A99A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20" name="Image 19">
            <a:extLst>
              <a:ext uri="{FF2B5EF4-FFF2-40B4-BE49-F238E27FC236}">
                <a16:creationId xmlns:a16="http://schemas.microsoft.com/office/drawing/2014/main" id="{6F2E4F3A-D3B4-116B-3398-F31FA3B49B6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  <xdr:twoCellAnchor editAs="oneCell">
    <xdr:from>
      <xdr:col>5</xdr:col>
      <xdr:colOff>433917</xdr:colOff>
      <xdr:row>2</xdr:row>
      <xdr:rowOff>264583</xdr:rowOff>
    </xdr:from>
    <xdr:to>
      <xdr:col>5</xdr:col>
      <xdr:colOff>2648395</xdr:colOff>
      <xdr:row>4</xdr:row>
      <xdr:rowOff>338666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7332B059-D142-4EB8-8D41-4ABBB065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63205F07-7FC1-444D-AE89-361A51FCA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4250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7AF23EF0-0A9A-4164-9292-9ED68ACA2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366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13</xdr:row>
      <xdr:rowOff>69850</xdr:rowOff>
    </xdr:from>
    <xdr:to>
      <xdr:col>0</xdr:col>
      <xdr:colOff>890789</xdr:colOff>
      <xdr:row>13</xdr:row>
      <xdr:rowOff>296333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73A8F980-211C-46EB-98FF-3E17E83FB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13</xdr:row>
      <xdr:rowOff>10584</xdr:rowOff>
    </xdr:from>
    <xdr:ext cx="367786" cy="391584"/>
    <xdr:pic>
      <xdr:nvPicPr>
        <xdr:cNvPr id="26" name="Image 25">
          <a:extLst>
            <a:ext uri="{FF2B5EF4-FFF2-40B4-BE49-F238E27FC236}">
              <a16:creationId xmlns:a16="http://schemas.microsoft.com/office/drawing/2014/main" id="{01549475-E5DB-4281-9503-67D404E95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13</xdr:row>
      <xdr:rowOff>58928</xdr:rowOff>
    </xdr:from>
    <xdr:ext cx="372472" cy="237406"/>
    <xdr:pic>
      <xdr:nvPicPr>
        <xdr:cNvPr id="28" name="Image 27">
          <a:extLst>
            <a:ext uri="{FF2B5EF4-FFF2-40B4-BE49-F238E27FC236}">
              <a16:creationId xmlns:a16="http://schemas.microsoft.com/office/drawing/2014/main" id="{1C5F1A9D-6561-4396-950A-EE6EA4526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13</xdr:row>
      <xdr:rowOff>81696</xdr:rowOff>
    </xdr:from>
    <xdr:ext cx="379680" cy="193470"/>
    <xdr:pic>
      <xdr:nvPicPr>
        <xdr:cNvPr id="30" name="Image 29">
          <a:extLst>
            <a:ext uri="{FF2B5EF4-FFF2-40B4-BE49-F238E27FC236}">
              <a16:creationId xmlns:a16="http://schemas.microsoft.com/office/drawing/2014/main" id="{39B60834-2F72-4106-93EA-7373B4D92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1</xdr:col>
      <xdr:colOff>698500</xdr:colOff>
      <xdr:row>1</xdr:row>
      <xdr:rowOff>21850</xdr:rowOff>
    </xdr:from>
    <xdr:to>
      <xdr:col>2</xdr:col>
      <xdr:colOff>434340</xdr:colOff>
      <xdr:row>4</xdr:row>
      <xdr:rowOff>302260</xdr:rowOff>
    </xdr:to>
    <xdr:pic>
      <xdr:nvPicPr>
        <xdr:cNvPr id="24" name="Image 23" descr="Igname | Agripedia">
          <a:extLst>
            <a:ext uri="{FF2B5EF4-FFF2-40B4-BE49-F238E27FC236}">
              <a16:creationId xmlns:a16="http://schemas.microsoft.com/office/drawing/2014/main" id="{6583AA84-31E2-4902-BA94-EA4E267C3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0" y="453650"/>
          <a:ext cx="2529840" cy="1575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2286001</xdr:colOff>
      <xdr:row>9</xdr:row>
      <xdr:rowOff>1137709</xdr:rowOff>
    </xdr:from>
    <xdr:to>
      <xdr:col>4</xdr:col>
      <xdr:colOff>2587112</xdr:colOff>
      <xdr:row>10</xdr:row>
      <xdr:rowOff>5293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7EA84CA1-6F97-4D9C-B380-BF7DC06D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1441" y="5443009"/>
          <a:ext cx="301111" cy="3915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161860</xdr:colOff>
      <xdr:row>14</xdr:row>
      <xdr:rowOff>173605</xdr:rowOff>
    </xdr:from>
    <xdr:to>
      <xdr:col>0</xdr:col>
      <xdr:colOff>644368</xdr:colOff>
      <xdr:row>14</xdr:row>
      <xdr:rowOff>637614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D353271-0310-4FDC-B26C-C933167B322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96455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1087755</xdr:colOff>
      <xdr:row>10</xdr:row>
      <xdr:rowOff>83820</xdr:rowOff>
    </xdr:from>
    <xdr:to>
      <xdr:col>5</xdr:col>
      <xdr:colOff>1322330</xdr:colOff>
      <xdr:row>10</xdr:row>
      <xdr:rowOff>341612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2B167D71-DAC3-4A2A-BFB6-8F2954497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twoCellAnchor>
  <xdr:twoCellAnchor editAs="oneCell">
    <xdr:from>
      <xdr:col>3</xdr:col>
      <xdr:colOff>1164590</xdr:colOff>
      <xdr:row>10</xdr:row>
      <xdr:rowOff>50165</xdr:rowOff>
    </xdr:from>
    <xdr:to>
      <xdr:col>3</xdr:col>
      <xdr:colOff>1399165</xdr:colOff>
      <xdr:row>10</xdr:row>
      <xdr:rowOff>309862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924A0AF-A261-4DC4-91FB-65F0D54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twoCellAnchor>
  <xdr:oneCellAnchor>
    <xdr:from>
      <xdr:col>3</xdr:col>
      <xdr:colOff>1400810</xdr:colOff>
      <xdr:row>17</xdr:row>
      <xdr:rowOff>46990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CB4E4AB2-F24F-4B09-8035-BAC5E3E03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2060" y="5809615"/>
          <a:ext cx="234575" cy="262237"/>
        </a:xfrm>
        <a:prstGeom prst="rect">
          <a:avLst/>
        </a:prstGeom>
      </xdr:spPr>
    </xdr:pic>
    <xdr:clientData/>
  </xdr:oneCellAnchor>
  <xdr:oneCellAnchor>
    <xdr:from>
      <xdr:col>5</xdr:col>
      <xdr:colOff>1227455</xdr:colOff>
      <xdr:row>16</xdr:row>
      <xdr:rowOff>371475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DA56A720-6A30-4FEA-8396-A919A4DE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7955" y="5737225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3C0493BD-8C9C-4196-8A6F-FE0C0BC3821A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oneCellAnchor>
    <xdr:from>
      <xdr:col>5</xdr:col>
      <xdr:colOff>1087755</xdr:colOff>
      <xdr:row>14</xdr:row>
      <xdr:rowOff>83820</xdr:rowOff>
    </xdr:from>
    <xdr:ext cx="234575" cy="257792"/>
    <xdr:pic>
      <xdr:nvPicPr>
        <xdr:cNvPr id="20" name="Image 19">
          <a:extLst>
            <a:ext uri="{FF2B5EF4-FFF2-40B4-BE49-F238E27FC236}">
              <a16:creationId xmlns:a16="http://schemas.microsoft.com/office/drawing/2014/main" id="{014F96DC-B204-4FE6-B349-97B4AC53E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8255" y="2226945"/>
          <a:ext cx="234575" cy="257792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1" name="Image 20">
          <a:extLst>
            <a:ext uri="{FF2B5EF4-FFF2-40B4-BE49-F238E27FC236}">
              <a16:creationId xmlns:a16="http://schemas.microsoft.com/office/drawing/2014/main" id="{C94CA65B-45DB-4B0E-9B3C-C80DCA423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oneCellAnchor>
    <xdr:from>
      <xdr:col>3</xdr:col>
      <xdr:colOff>1164590</xdr:colOff>
      <xdr:row>14</xdr:row>
      <xdr:rowOff>50165</xdr:rowOff>
    </xdr:from>
    <xdr:ext cx="234575" cy="259697"/>
    <xdr:pic>
      <xdr:nvPicPr>
        <xdr:cNvPr id="22" name="Image 21">
          <a:extLst>
            <a:ext uri="{FF2B5EF4-FFF2-40B4-BE49-F238E27FC236}">
              <a16:creationId xmlns:a16="http://schemas.microsoft.com/office/drawing/2014/main" id="{7838ABF9-C66F-4DC0-A2C3-0C539A498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840" y="2193290"/>
          <a:ext cx="234575" cy="25969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62865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69B74368-F3C9-47EF-88A8-2E47F203A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5943600"/>
          <a:ext cx="566918" cy="6343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59285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31BB5E3-4F0A-4A6C-B030-F3D8287D0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6053967"/>
          <a:ext cx="335202" cy="4346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97810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395995B7-7CAF-4061-AAA3-8770F6F0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6035015"/>
          <a:ext cx="375015" cy="38739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26690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D502E220-F039-43C8-A39A-A4581F1FD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6159797"/>
          <a:ext cx="299443" cy="2962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68854FD-F7EE-460F-A005-F70C4C24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6048375"/>
          <a:ext cx="254483" cy="1816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7CAFE92-2CA2-4BD0-95D7-2652EC960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151765</xdr:rowOff>
    </xdr:from>
    <xdr:to>
      <xdr:col>0</xdr:col>
      <xdr:colOff>680771</xdr:colOff>
      <xdr:row>10</xdr:row>
      <xdr:rowOff>341267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2C8C1A7B-C102-4BEF-AC44-21C047E8B5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43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C9567D53-E4F6-43C9-82CA-11CF809699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84465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DDEA938-C60B-400C-974E-5E4CB830D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24529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14EA361-0995-4257-89FA-A0DFF41A271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7713B9A7-3C80-4BF1-8A38-7FC439C4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7355" y="0"/>
          <a:ext cx="708075" cy="4165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3C025A50-AF67-493F-A8E1-975DE3FB0E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85315"/>
          <a:ext cx="555313" cy="5070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170430</xdr:rowOff>
    </xdr:from>
    <xdr:to>
      <xdr:col>0</xdr:col>
      <xdr:colOff>644368</xdr:colOff>
      <xdr:row>14</xdr:row>
      <xdr:rowOff>634439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BE3514DF-B6E9-4F3C-B108-02E4BAB883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742305"/>
          <a:ext cx="482508" cy="464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1097280</xdr:colOff>
      <xdr:row>10</xdr:row>
      <xdr:rowOff>624840</xdr:rowOff>
    </xdr:from>
    <xdr:to>
      <xdr:col>4</xdr:col>
      <xdr:colOff>1331855</xdr:colOff>
      <xdr:row>11</xdr:row>
      <xdr:rowOff>155557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6D04B5-702D-40D4-9D07-98AD0ADD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6980" y="2811780"/>
          <a:ext cx="234575" cy="262237"/>
        </a:xfrm>
        <a:prstGeom prst="rect">
          <a:avLst/>
        </a:prstGeom>
      </xdr:spPr>
    </xdr:pic>
    <xdr:clientData/>
  </xdr:twoCellAnchor>
  <xdr:twoCellAnchor editAs="oneCell">
    <xdr:from>
      <xdr:col>2</xdr:col>
      <xdr:colOff>1021080</xdr:colOff>
      <xdr:row>10</xdr:row>
      <xdr:rowOff>495300</xdr:rowOff>
    </xdr:from>
    <xdr:to>
      <xdr:col>2</xdr:col>
      <xdr:colOff>1255655</xdr:colOff>
      <xdr:row>11</xdr:row>
      <xdr:rowOff>26017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72BF5DAD-E202-4BC6-B7E7-C2D4556FB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2682240"/>
          <a:ext cx="234575" cy="262237"/>
        </a:xfrm>
        <a:prstGeom prst="rect">
          <a:avLst/>
        </a:prstGeom>
      </xdr:spPr>
    </xdr:pic>
    <xdr:clientData/>
  </xdr:twoCellAnchor>
  <xdr:oneCellAnchor>
    <xdr:from>
      <xdr:col>4</xdr:col>
      <xdr:colOff>1120140</xdr:colOff>
      <xdr:row>14</xdr:row>
      <xdr:rowOff>617220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234FEE86-CD29-4C60-A9C9-43532CECB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840" y="425958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1021080</xdr:colOff>
      <xdr:row>14</xdr:row>
      <xdr:rowOff>480060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054C8876-D0A6-4EC2-BF51-38CB6B6A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4220" y="412242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1226820</xdr:colOff>
      <xdr:row>18</xdr:row>
      <xdr:rowOff>53340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A13307C-6CC5-41D7-8CB1-3F9776D08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9960" y="5189220"/>
          <a:ext cx="234575" cy="262237"/>
        </a:xfrm>
        <a:prstGeom prst="rect">
          <a:avLst/>
        </a:prstGeom>
      </xdr:spPr>
    </xdr:pic>
    <xdr:clientData/>
  </xdr:oneCellAnchor>
  <xdr:oneCellAnchor>
    <xdr:from>
      <xdr:col>4</xdr:col>
      <xdr:colOff>1249680</xdr:colOff>
      <xdr:row>18</xdr:row>
      <xdr:rowOff>15240</xdr:rowOff>
    </xdr:from>
    <xdr:ext cx="234575" cy="262237"/>
    <xdr:pic>
      <xdr:nvPicPr>
        <xdr:cNvPr id="13" name="Image 12">
          <a:extLst>
            <a:ext uri="{FF2B5EF4-FFF2-40B4-BE49-F238E27FC236}">
              <a16:creationId xmlns:a16="http://schemas.microsoft.com/office/drawing/2014/main" id="{727B9C89-6434-4403-AD43-F531BCFD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80" y="51511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277ABEA6-ABD8-41C2-A7EA-13A093ACAE82}"/>
            </a:ext>
          </a:extLst>
        </xdr:cNvPr>
        <xdr:cNvSpPr txBox="1"/>
      </xdr:nvSpPr>
      <xdr:spPr>
        <a:xfrm>
          <a:off x="38100" y="8632981"/>
          <a:ext cx="8466895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0" name="ZoneTexte 3">
          <a:extLst>
            <a:ext uri="{FF2B5EF4-FFF2-40B4-BE49-F238E27FC236}">
              <a16:creationId xmlns:a16="http://schemas.microsoft.com/office/drawing/2014/main" id="{D7119773-A949-476D-9664-50D4FD2A0533}"/>
            </a:ext>
          </a:extLst>
        </xdr:cNvPr>
        <xdr:cNvSpPr txBox="1"/>
      </xdr:nvSpPr>
      <xdr:spPr>
        <a:xfrm>
          <a:off x="38100" y="6680356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25</xdr:row>
      <xdr:rowOff>148590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99D19B3-4DFB-47CC-A3C1-EF0C4070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572250"/>
          <a:ext cx="566918" cy="52959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40235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9E1AA7F8-6F2F-45B9-BBBE-74F572EC6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682617"/>
          <a:ext cx="335202" cy="4156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91415</xdr:rowOff>
    </xdr:from>
    <xdr:to>
      <xdr:col>4</xdr:col>
      <xdr:colOff>3539</xdr:colOff>
      <xdr:row>25</xdr:row>
      <xdr:rowOff>2560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4F97D7E5-3A0B-4082-98D0-407FF5108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663665"/>
          <a:ext cx="375015" cy="28262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26</xdr:row>
      <xdr:rowOff>7640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F408A3E9-5D22-4F41-90D4-1FD923E27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788447"/>
          <a:ext cx="299443" cy="2772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4293AF-9452-419A-A55C-5F51CE9DC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67702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4BEB104-48A2-4FF7-BE96-E293F36CA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353564D-A3B4-405B-96B9-E29338E1E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13AB2468-438D-46D2-8DE8-7454F1B695E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397100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E885B28B-226C-48D4-AC7F-64F1BEF51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873949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34" name="Picture 4">
          <a:extLst>
            <a:ext uri="{FF2B5EF4-FFF2-40B4-BE49-F238E27FC236}">
              <a16:creationId xmlns:a16="http://schemas.microsoft.com/office/drawing/2014/main" id="{7BA5049B-F3EE-4816-A753-3D84CD789E2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35" name="Image 34">
          <a:extLst>
            <a:ext uri="{FF2B5EF4-FFF2-40B4-BE49-F238E27FC236}">
              <a16:creationId xmlns:a16="http://schemas.microsoft.com/office/drawing/2014/main" id="{13BEA399-A640-4F33-945D-3D74A7D6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0" name="ZoneTexte 3">
          <a:extLst>
            <a:ext uri="{FF2B5EF4-FFF2-40B4-BE49-F238E27FC236}">
              <a16:creationId xmlns:a16="http://schemas.microsoft.com/office/drawing/2014/main" id="{ED268C17-51B1-4215-905E-09F22CF67E7F}"/>
            </a:ext>
          </a:extLst>
        </xdr:cNvPr>
        <xdr:cNvSpPr txBox="1"/>
      </xdr:nvSpPr>
      <xdr:spPr>
        <a:xfrm>
          <a:off x="38100" y="65374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19</xdr:row>
      <xdr:rowOff>148590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5A29180-1903-4E39-A2A7-3D5E9B956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1969" y="6429375"/>
          <a:ext cx="566918" cy="42481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40235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E8B8A73-E7B8-4ECD-8442-01D09C2C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53974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91415</xdr:rowOff>
    </xdr:from>
    <xdr:to>
      <xdr:col>4</xdr:col>
      <xdr:colOff>3539</xdr:colOff>
      <xdr:row>19</xdr:row>
      <xdr:rowOff>2560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0A858D9-F803-4013-A95A-63D44E8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4" y="6520790"/>
          <a:ext cx="375015" cy="18737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20</xdr:row>
      <xdr:rowOff>7640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EFF1B7B-9F7F-4877-B17F-520DD47E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64557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EC79994-AD54-419C-8C69-AA1E9CA0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5341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F347CC89-BFB5-4DBC-97AA-61AE0172E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8F8EF6A-626E-47AF-BF48-C6EFFE80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DFB6F76-A36F-42C1-A1EA-75E80A8AB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7310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A7AD453F-3D3F-424C-823D-899A062294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90213558-2325-493F-9F32-6DCD09032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3" name="Picture 4">
          <a:extLst>
            <a:ext uri="{FF2B5EF4-FFF2-40B4-BE49-F238E27FC236}">
              <a16:creationId xmlns:a16="http://schemas.microsoft.com/office/drawing/2014/main" id="{4A86DDD5-3967-4B5C-AA6F-588E469D0D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4" name="Image 23">
          <a:extLst>
            <a:ext uri="{FF2B5EF4-FFF2-40B4-BE49-F238E27FC236}">
              <a16:creationId xmlns:a16="http://schemas.microsoft.com/office/drawing/2014/main" id="{124CDE1C-26DA-4324-9D61-5724436ED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22385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35BD03E7-03C3-4DB4-854D-6B4FBAA481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68500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9013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CB9BBF96-A6E4-4557-B57D-906936C5C79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3140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88985CC8-DF8C-4777-9663-6B60A860E7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C326F3D-6FD0-40E7-A8CA-C23C3BD1C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67A989B-0A0A-4CE3-8D10-A88C8F1B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A2A0D76-D3DE-4DB7-8C93-19909079252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050415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1028700</xdr:colOff>
      <xdr:row>10</xdr:row>
      <xdr:rowOff>478790</xdr:rowOff>
    </xdr:from>
    <xdr:to>
      <xdr:col>1</xdr:col>
      <xdr:colOff>1263275</xdr:colOff>
      <xdr:row>12</xdr:row>
      <xdr:rowOff>38082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9C94089-FBC6-413B-8C90-0F191E9D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" y="266573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1036320</xdr:colOff>
      <xdr:row>14</xdr:row>
      <xdr:rowOff>365760</xdr:rowOff>
    </xdr:from>
    <xdr:ext cx="234575" cy="262237"/>
    <xdr:pic>
      <xdr:nvPicPr>
        <xdr:cNvPr id="10" name="Image 9">
          <a:extLst>
            <a:ext uri="{FF2B5EF4-FFF2-40B4-BE49-F238E27FC236}">
              <a16:creationId xmlns:a16="http://schemas.microsoft.com/office/drawing/2014/main" id="{44539045-B1C1-4922-BE95-34FD6F1B0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3954780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992505</xdr:colOff>
      <xdr:row>14</xdr:row>
      <xdr:rowOff>372745</xdr:rowOff>
    </xdr:from>
    <xdr:ext cx="234575" cy="262237"/>
    <xdr:pic>
      <xdr:nvPicPr>
        <xdr:cNvPr id="11" name="Image 10">
          <a:extLst>
            <a:ext uri="{FF2B5EF4-FFF2-40B4-BE49-F238E27FC236}">
              <a16:creationId xmlns:a16="http://schemas.microsoft.com/office/drawing/2014/main" id="{FB81140F-80EC-4B08-82D1-D1663159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" y="3961765"/>
          <a:ext cx="234575" cy="262237"/>
        </a:xfrm>
        <a:prstGeom prst="rect">
          <a:avLst/>
        </a:prstGeom>
      </xdr:spPr>
    </xdr:pic>
    <xdr:clientData/>
  </xdr:oneCellAnchor>
  <xdr:oneCellAnchor>
    <xdr:from>
      <xdr:col>1</xdr:col>
      <xdr:colOff>1224280</xdr:colOff>
      <xdr:row>18</xdr:row>
      <xdr:rowOff>7620</xdr:rowOff>
    </xdr:from>
    <xdr:ext cx="234575" cy="262237"/>
    <xdr:pic>
      <xdr:nvPicPr>
        <xdr:cNvPr id="12" name="Image 11">
          <a:extLst>
            <a:ext uri="{FF2B5EF4-FFF2-40B4-BE49-F238E27FC236}">
              <a16:creationId xmlns:a16="http://schemas.microsoft.com/office/drawing/2014/main" id="{93C5A75D-14B4-407A-AD96-B1BA3DD88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140" y="491490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14" name="ZoneTexte 3">
          <a:extLst>
            <a:ext uri="{FF2B5EF4-FFF2-40B4-BE49-F238E27FC236}">
              <a16:creationId xmlns:a16="http://schemas.microsoft.com/office/drawing/2014/main" id="{54FB494A-D968-4CD7-922F-CD233B5BC2E9}"/>
            </a:ext>
          </a:extLst>
        </xdr:cNvPr>
        <xdr:cNvSpPr txBox="1"/>
      </xdr:nvSpPr>
      <xdr:spPr>
        <a:xfrm>
          <a:off x="38100" y="8632981"/>
          <a:ext cx="8476420" cy="27218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24" name="ZoneTexte 3">
          <a:extLst>
            <a:ext uri="{FF2B5EF4-FFF2-40B4-BE49-F238E27FC236}">
              <a16:creationId xmlns:a16="http://schemas.microsoft.com/office/drawing/2014/main" id="{8448ED94-8066-4F7F-B919-13B18B9CFCF2}"/>
            </a:ext>
          </a:extLst>
        </xdr:cNvPr>
        <xdr:cNvSpPr txBox="1"/>
      </xdr:nvSpPr>
      <xdr:spPr>
        <a:xfrm>
          <a:off x="38100" y="621363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8BC5BE4B-29A4-4B2D-8869-F8D98BC7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15892"/>
          <a:ext cx="335202" cy="39659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029BD5F-39FB-4D5E-9BAE-DCDA516A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21722"/>
          <a:ext cx="299443" cy="25816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AE6590F-011B-480C-A442-F252EBDFF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1030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30DBB38-7269-4419-90FA-0098067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599D2088-0E92-4B4B-B624-77EF5FC5EE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1863090"/>
          <a:ext cx="555313" cy="513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B2EAE64-9EE7-4BA5-B3DF-B0E508B58F1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329555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8C2EDF1-9FB7-42B1-9527-8E16C6F60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63C20B0F-89CB-479C-8BD3-65FAEE3C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BA90151E-8862-42B3-8721-C13BC075A2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5101825"/>
          <a:ext cx="444544" cy="413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FF1C5574-00C6-48EF-86D6-D1E6F1C26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0722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41" name="Picture 4">
          <a:extLst>
            <a:ext uri="{FF2B5EF4-FFF2-40B4-BE49-F238E27FC236}">
              <a16:creationId xmlns:a16="http://schemas.microsoft.com/office/drawing/2014/main" id="{7C23111C-9773-4B27-8CBE-5A54D709F9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42" name="Image 41">
          <a:extLst>
            <a:ext uri="{FF2B5EF4-FFF2-40B4-BE49-F238E27FC236}">
              <a16:creationId xmlns:a16="http://schemas.microsoft.com/office/drawing/2014/main" id="{BC11EBFA-53E6-497C-BFA1-A36798EAD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1036320</xdr:colOff>
      <xdr:row>10</xdr:row>
      <xdr:rowOff>434340</xdr:rowOff>
    </xdr:from>
    <xdr:to>
      <xdr:col>5</xdr:col>
      <xdr:colOff>1270895</xdr:colOff>
      <xdr:row>11</xdr:row>
      <xdr:rowOff>125077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9CEEB7B8-3240-420C-B5E3-0C1E0CD2A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300" y="262128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48" name="Image 47">
          <a:extLst>
            <a:ext uri="{FF2B5EF4-FFF2-40B4-BE49-F238E27FC236}">
              <a16:creationId xmlns:a16="http://schemas.microsoft.com/office/drawing/2014/main" id="{31C02631-05C1-4664-BE1E-7CA25474A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B61CE04-CCBA-49C1-B662-DE7BE129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05EA0DA-040E-440F-82EA-7470F33D8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97519C37-BE6E-4C1F-85DE-0E2C6FDF5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1FF6C9B7-5C5C-4341-89FB-B43912AE5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CE3474B4-ADF6-43C1-AA0D-D0483C0FB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502E7A56-E195-4543-A2BB-A64AF713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177800</xdr:colOff>
      <xdr:row>26</xdr:row>
      <xdr:rowOff>19689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30470DFF-F2E7-4FC8-B2AA-89D67FFA48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9" name="ZoneTexte 3">
          <a:extLst>
            <a:ext uri="{FF2B5EF4-FFF2-40B4-BE49-F238E27FC236}">
              <a16:creationId xmlns:a16="http://schemas.microsoft.com/office/drawing/2014/main" id="{3679519B-D03C-463E-AF86-500775077D01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17</xdr:row>
      <xdr:rowOff>155731</xdr:rowOff>
    </xdr:from>
    <xdr:to>
      <xdr:col>6</xdr:col>
      <xdr:colOff>551620</xdr:colOff>
      <xdr:row>19</xdr:row>
      <xdr:rowOff>46911</xdr:rowOff>
    </xdr:to>
    <xdr:sp macro="" textlink="">
      <xdr:nvSpPr>
        <xdr:cNvPr id="13" name="ZoneTexte 3">
          <a:extLst>
            <a:ext uri="{FF2B5EF4-FFF2-40B4-BE49-F238E27FC236}">
              <a16:creationId xmlns:a16="http://schemas.microsoft.com/office/drawing/2014/main" id="{7A2D8B58-5BE9-4721-BD03-B7BCD8CCB13C}"/>
            </a:ext>
          </a:extLst>
        </xdr:cNvPr>
        <xdr:cNvSpPr txBox="1"/>
      </xdr:nvSpPr>
      <xdr:spPr>
        <a:xfrm>
          <a:off x="38100" y="6232681"/>
          <a:ext cx="8466895" cy="2150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73E7493-B367-45C6-9DAA-CF6F60F41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89FB7351-2BD0-4F71-A37E-BB1398F5A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010" y="6234942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7757B6A2-9A10-4EA7-B021-8EEB4D69C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395BF561-6624-4926-851D-32299BEA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" y="6340772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AFD347E-6CF5-4EDF-819D-B8E9E9291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" y="6229350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DC8DEB9-7E71-4296-AC49-776E894D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B819CAC7-127B-4CE5-9840-0EA5DDD8C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53FA3F11-A02A-4AAC-9DCC-806313B7F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6EE3C5DD-3C51-42F8-B8CA-4703880D3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6426274"/>
          <a:ext cx="260351" cy="18471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6" name="Picture 4">
          <a:extLst>
            <a:ext uri="{FF2B5EF4-FFF2-40B4-BE49-F238E27FC236}">
              <a16:creationId xmlns:a16="http://schemas.microsoft.com/office/drawing/2014/main" id="{34CB71EA-65A0-476F-9D11-FFA610733B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7" name="Image 26">
          <a:extLst>
            <a:ext uri="{FF2B5EF4-FFF2-40B4-BE49-F238E27FC236}">
              <a16:creationId xmlns:a16="http://schemas.microsoft.com/office/drawing/2014/main" id="{43EC0E36-ED2E-4014-9811-D28CD37C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8" name="Picture 4">
          <a:extLst>
            <a:ext uri="{FF2B5EF4-FFF2-40B4-BE49-F238E27FC236}">
              <a16:creationId xmlns:a16="http://schemas.microsoft.com/office/drawing/2014/main" id="{AA4363C4-2BD0-4CFA-83EB-49CF0E3AAC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9" name="Image 28">
          <a:extLst>
            <a:ext uri="{FF2B5EF4-FFF2-40B4-BE49-F238E27FC236}">
              <a16:creationId xmlns:a16="http://schemas.microsoft.com/office/drawing/2014/main" id="{18E5A573-1EF9-482C-B87D-86B8FA2F1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83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1594443F-C45D-44DB-B9BD-C807EB2528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952625"/>
          <a:ext cx="373739" cy="34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DB5C56FA-274D-47D1-A038-9FC6D0A831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714241"/>
          <a:ext cx="361950" cy="342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80CCF1B-7255-4677-B55C-8DEAA65700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718035"/>
          <a:ext cx="369003" cy="3331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3B9B2577-C979-4CC8-B414-A88A8B2EF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3C264F6-502D-4DDA-BCB0-252EA91CD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A65857E7-5C54-49A5-8191-330569855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5788720B-87B8-489B-805E-BCCB88911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80D22DBE-1207-4782-BE0D-9136C054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B931F3-3DCB-48EE-88A9-21DE3360B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F6C3F9E-9814-403F-9A2F-9753AC06F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43E7426D-5E9B-46E9-A637-0D6EBC924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177800</xdr:colOff>
      <xdr:row>20</xdr:row>
      <xdr:rowOff>19689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1579B90-6CAF-4177-ABFC-7040CEE46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125458</xdr:colOff>
      <xdr:row>9</xdr:row>
      <xdr:rowOff>250190</xdr:rowOff>
    </xdr:from>
    <xdr:to>
      <xdr:col>0</xdr:col>
      <xdr:colOff>680771</xdr:colOff>
      <xdr:row>10</xdr:row>
      <xdr:rowOff>439692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37DEF34-453E-422E-9ABA-33F7B67A12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17090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1158240</xdr:colOff>
      <xdr:row>14</xdr:row>
      <xdr:rowOff>335280</xdr:rowOff>
    </xdr:from>
    <xdr:ext cx="234575" cy="262237"/>
    <xdr:pic>
      <xdr:nvPicPr>
        <xdr:cNvPr id="4" name="Image 3">
          <a:extLst>
            <a:ext uri="{FF2B5EF4-FFF2-40B4-BE49-F238E27FC236}">
              <a16:creationId xmlns:a16="http://schemas.microsoft.com/office/drawing/2014/main" id="{99C361ED-8BAA-4DF4-A3BA-891D74D16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3840" y="3817620"/>
          <a:ext cx="234575" cy="262237"/>
        </a:xfrm>
        <a:prstGeom prst="rect">
          <a:avLst/>
        </a:prstGeom>
      </xdr:spPr>
    </xdr:pic>
    <xdr:clientData/>
  </xdr:one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7" name="ZoneTexte 3">
          <a:extLst>
            <a:ext uri="{FF2B5EF4-FFF2-40B4-BE49-F238E27FC236}">
              <a16:creationId xmlns:a16="http://schemas.microsoft.com/office/drawing/2014/main" id="{0554C11E-DD6E-4AA3-A206-17AA781580FD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>
    <xdr:from>
      <xdr:col>0</xdr:col>
      <xdr:colOff>38100</xdr:colOff>
      <xdr:row>23</xdr:row>
      <xdr:rowOff>155731</xdr:rowOff>
    </xdr:from>
    <xdr:to>
      <xdr:col>6</xdr:col>
      <xdr:colOff>551620</xdr:colOff>
      <xdr:row>25</xdr:row>
      <xdr:rowOff>46911</xdr:rowOff>
    </xdr:to>
    <xdr:sp macro="" textlink="">
      <xdr:nvSpPr>
        <xdr:cNvPr id="8" name="ZoneTexte 3">
          <a:extLst>
            <a:ext uri="{FF2B5EF4-FFF2-40B4-BE49-F238E27FC236}">
              <a16:creationId xmlns:a16="http://schemas.microsoft.com/office/drawing/2014/main" id="{F49F9219-655E-4F16-83A6-440425562AE2}"/>
            </a:ext>
          </a:extLst>
        </xdr:cNvPr>
        <xdr:cNvSpPr txBox="1"/>
      </xdr:nvSpPr>
      <xdr:spPr>
        <a:xfrm>
          <a:off x="38100" y="6411751"/>
          <a:ext cx="8689780" cy="211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 sz="1100"/>
        </a:p>
      </xdr:txBody>
    </xdr:sp>
    <xdr:clientData/>
  </xdr:twoCellAnchor>
  <xdr:twoCellAnchor editAs="oneCell">
    <xdr:from>
      <xdr:col>0</xdr:col>
      <xdr:colOff>125458</xdr:colOff>
      <xdr:row>9</xdr:row>
      <xdr:rowOff>234315</xdr:rowOff>
    </xdr:from>
    <xdr:to>
      <xdr:col>0</xdr:col>
      <xdr:colOff>680771</xdr:colOff>
      <xdr:row>10</xdr:row>
      <xdr:rowOff>423817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79CDB005-BE9E-46FD-8C95-0983A0BFE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125458" y="2101215"/>
          <a:ext cx="555313" cy="509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161860</xdr:colOff>
      <xdr:row>14</xdr:row>
      <xdr:rowOff>75180</xdr:rowOff>
    </xdr:from>
    <xdr:to>
      <xdr:col>0</xdr:col>
      <xdr:colOff>644368</xdr:colOff>
      <xdr:row>14</xdr:row>
      <xdr:rowOff>536014</xdr:rowOff>
    </xdr:to>
    <xdr:pic>
      <xdr:nvPicPr>
        <xdr:cNvPr id="16" name="Picture 2">
          <a:extLst>
            <a:ext uri="{FF2B5EF4-FFF2-40B4-BE49-F238E27FC236}">
              <a16:creationId xmlns:a16="http://schemas.microsoft.com/office/drawing/2014/main" id="{BA854374-BA0D-410A-8720-2CD75A47C3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61860" y="3664200"/>
          <a:ext cx="482508" cy="46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196082</xdr:colOff>
      <xdr:row>18</xdr:row>
      <xdr:rowOff>34525</xdr:rowOff>
    </xdr:from>
    <xdr:to>
      <xdr:col>0</xdr:col>
      <xdr:colOff>640626</xdr:colOff>
      <xdr:row>19</xdr:row>
      <xdr:rowOff>267547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62CEC6E6-11DE-484C-BEA5-72FB700AB4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196082" y="4941805"/>
          <a:ext cx="444544" cy="408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1" name="Picture 4">
          <a:extLst>
            <a:ext uri="{FF2B5EF4-FFF2-40B4-BE49-F238E27FC236}">
              <a16:creationId xmlns:a16="http://schemas.microsoft.com/office/drawing/2014/main" id="{F79886B7-4881-4DEB-A3CC-2FE6330BAA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2" name="Image 21">
          <a:extLst>
            <a:ext uri="{FF2B5EF4-FFF2-40B4-BE49-F238E27FC236}">
              <a16:creationId xmlns:a16="http://schemas.microsoft.com/office/drawing/2014/main" id="{4E1F2B3B-1DB0-4C3E-ACF2-5EF91128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5</xdr:col>
      <xdr:colOff>1097280</xdr:colOff>
      <xdr:row>9</xdr:row>
      <xdr:rowOff>114300</xdr:rowOff>
    </xdr:from>
    <xdr:to>
      <xdr:col>5</xdr:col>
      <xdr:colOff>1331855</xdr:colOff>
      <xdr:row>10</xdr:row>
      <xdr:rowOff>56497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BE4B3AE2-DBDB-4E7A-9CA1-2DAD1563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2880" y="2019300"/>
          <a:ext cx="234575" cy="262237"/>
        </a:xfrm>
        <a:prstGeom prst="rect">
          <a:avLst/>
        </a:prstGeom>
      </xdr:spPr>
    </xdr:pic>
    <xdr:clientData/>
  </xdr:twoCellAnchor>
  <xdr:oneCellAnchor>
    <xdr:from>
      <xdr:col>5</xdr:col>
      <xdr:colOff>1239520</xdr:colOff>
      <xdr:row>18</xdr:row>
      <xdr:rowOff>22860</xdr:rowOff>
    </xdr:from>
    <xdr:ext cx="234575" cy="262237"/>
    <xdr:pic>
      <xdr:nvPicPr>
        <xdr:cNvPr id="24" name="Image 23">
          <a:extLst>
            <a:ext uri="{FF2B5EF4-FFF2-40B4-BE49-F238E27FC236}">
              <a16:creationId xmlns:a16="http://schemas.microsoft.com/office/drawing/2014/main" id="{33A2CBE7-892B-48FC-A29E-44D3159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0" y="4930140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14</xdr:row>
      <xdr:rowOff>471805</xdr:rowOff>
    </xdr:from>
    <xdr:ext cx="234575" cy="262237"/>
    <xdr:pic>
      <xdr:nvPicPr>
        <xdr:cNvPr id="26" name="Image 25">
          <a:extLst>
            <a:ext uri="{FF2B5EF4-FFF2-40B4-BE49-F238E27FC236}">
              <a16:creationId xmlns:a16="http://schemas.microsoft.com/office/drawing/2014/main" id="{1358BC52-A566-4B07-B7E2-F3BC9C75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395414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1183005</xdr:colOff>
      <xdr:row>9</xdr:row>
      <xdr:rowOff>167005</xdr:rowOff>
    </xdr:from>
    <xdr:ext cx="234575" cy="262237"/>
    <xdr:pic>
      <xdr:nvPicPr>
        <xdr:cNvPr id="30" name="Image 29">
          <a:extLst>
            <a:ext uri="{FF2B5EF4-FFF2-40B4-BE49-F238E27FC236}">
              <a16:creationId xmlns:a16="http://schemas.microsoft.com/office/drawing/2014/main" id="{A9EF40F6-6515-4DAC-8BF5-E65FFF51C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765" y="2072005"/>
          <a:ext cx="234575" cy="262237"/>
        </a:xfrm>
        <a:prstGeom prst="rect">
          <a:avLst/>
        </a:prstGeom>
      </xdr:spPr>
    </xdr:pic>
    <xdr:clientData/>
  </xdr:oneCellAnchor>
  <xdr:oneCellAnchor>
    <xdr:from>
      <xdr:col>2</xdr:col>
      <xdr:colOff>1221105</xdr:colOff>
      <xdr:row>18</xdr:row>
      <xdr:rowOff>37465</xdr:rowOff>
    </xdr:from>
    <xdr:ext cx="234575" cy="262237"/>
    <xdr:pic>
      <xdr:nvPicPr>
        <xdr:cNvPr id="33" name="Image 32">
          <a:extLst>
            <a:ext uri="{FF2B5EF4-FFF2-40B4-BE49-F238E27FC236}">
              <a16:creationId xmlns:a16="http://schemas.microsoft.com/office/drawing/2014/main" id="{8FCDD742-3E8B-4444-95E1-AD4DAD74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865" y="4838065"/>
          <a:ext cx="234575" cy="262237"/>
        </a:xfrm>
        <a:prstGeom prst="rect">
          <a:avLst/>
        </a:prstGeom>
      </xdr:spPr>
    </xdr:pic>
    <xdr:clientData/>
  </xdr:oneCellAnchor>
  <xdr:twoCellAnchor editAs="oneCell">
    <xdr:from>
      <xdr:col>4</xdr:col>
      <xdr:colOff>1325144</xdr:colOff>
      <xdr:row>23</xdr:row>
      <xdr:rowOff>0</xdr:rowOff>
    </xdr:from>
    <xdr:to>
      <xdr:col>5</xdr:col>
      <xdr:colOff>453787</xdr:colOff>
      <xdr:row>26</xdr:row>
      <xdr:rowOff>91440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B93832F-F84F-487B-974B-214E92F2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1494" y="3543300"/>
          <a:ext cx="566918" cy="558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24</xdr:row>
      <xdr:rowOff>5592</xdr:rowOff>
    </xdr:from>
    <xdr:to>
      <xdr:col>2</xdr:col>
      <xdr:colOff>1411937</xdr:colOff>
      <xdr:row>26</xdr:row>
      <xdr:rowOff>21185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F51677E6-9605-4E3A-9FD3-3DE11DF09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535" y="3653667"/>
          <a:ext cx="335202" cy="37754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23</xdr:row>
      <xdr:rowOff>91414</xdr:rowOff>
    </xdr:from>
    <xdr:to>
      <xdr:col>4</xdr:col>
      <xdr:colOff>3539</xdr:colOff>
      <xdr:row>26</xdr:row>
      <xdr:rowOff>7619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15908F07-16A2-430B-8010-4AD37BED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49" y="3634714"/>
          <a:ext cx="375015" cy="38293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24</xdr:row>
      <xdr:rowOff>111422</xdr:rowOff>
    </xdr:from>
    <xdr:to>
      <xdr:col>1</xdr:col>
      <xdr:colOff>388343</xdr:colOff>
      <xdr:row>25</xdr:row>
      <xdr:rowOff>179090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210ECE5C-8761-4EF7-BC55-ECAEE1BA1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425" y="3759497"/>
          <a:ext cx="299443" cy="23911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24</xdr:row>
      <xdr:rowOff>0</xdr:rowOff>
    </xdr:from>
    <xdr:to>
      <xdr:col>1</xdr:col>
      <xdr:colOff>273532</xdr:colOff>
      <xdr:row>25</xdr:row>
      <xdr:rowOff>640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CB857D7A-12E8-41C3-A710-98D43966A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4" y="3648075"/>
          <a:ext cx="254483" cy="17209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A85BDFA4-BF80-48F3-9E8B-CE9D98591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6948D894-ED6A-4C08-8AD1-DD6ED5E07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B657CD20-70EA-4058-B43A-323FB69EA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25</xdr:row>
      <xdr:rowOff>25474</xdr:rowOff>
    </xdr:from>
    <xdr:to>
      <xdr:col>1</xdr:col>
      <xdr:colOff>168275</xdr:colOff>
      <xdr:row>26</xdr:row>
      <xdr:rowOff>19689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9BC7B08F-EC2A-4659-AE9A-89EB0C904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844999"/>
          <a:ext cx="269876" cy="184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1325144</xdr:colOff>
      <xdr:row>17</xdr:row>
      <xdr:rowOff>0</xdr:rowOff>
    </xdr:from>
    <xdr:to>
      <xdr:col>5</xdr:col>
      <xdr:colOff>453787</xdr:colOff>
      <xdr:row>20</xdr:row>
      <xdr:rowOff>91440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CC2ED7-CF05-4DAA-8608-B8B34BD8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4844" y="3413760"/>
          <a:ext cx="606923" cy="541020"/>
        </a:xfrm>
        <a:prstGeom prst="rect">
          <a:avLst/>
        </a:prstGeom>
      </xdr:spPr>
    </xdr:pic>
    <xdr:clientData/>
  </xdr:twoCellAnchor>
  <xdr:twoCellAnchor editAs="oneCell">
    <xdr:from>
      <xdr:col>2</xdr:col>
      <xdr:colOff>1076735</xdr:colOff>
      <xdr:row>18</xdr:row>
      <xdr:rowOff>5592</xdr:rowOff>
    </xdr:from>
    <xdr:to>
      <xdr:col>2</xdr:col>
      <xdr:colOff>1411937</xdr:colOff>
      <xdr:row>20</xdr:row>
      <xdr:rowOff>21185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9E53D5E-D2D4-4D26-9A3C-F611988C4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9875" y="3518412"/>
          <a:ext cx="335202" cy="366113"/>
        </a:xfrm>
        <a:prstGeom prst="rect">
          <a:avLst/>
        </a:prstGeom>
      </xdr:spPr>
    </xdr:pic>
    <xdr:clientData/>
  </xdr:twoCellAnchor>
  <xdr:twoCellAnchor editAs="oneCell">
    <xdr:from>
      <xdr:col>3</xdr:col>
      <xdr:colOff>1057274</xdr:colOff>
      <xdr:row>17</xdr:row>
      <xdr:rowOff>91414</xdr:rowOff>
    </xdr:from>
    <xdr:to>
      <xdr:col>4</xdr:col>
      <xdr:colOff>3539</xdr:colOff>
      <xdr:row>20</xdr:row>
      <xdr:rowOff>7619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49A8107-CD8D-42B3-8399-41AE15FCF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694" y="3505174"/>
          <a:ext cx="375015" cy="365785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18</xdr:row>
      <xdr:rowOff>111422</xdr:rowOff>
    </xdr:from>
    <xdr:to>
      <xdr:col>1</xdr:col>
      <xdr:colOff>388343</xdr:colOff>
      <xdr:row>19</xdr:row>
      <xdr:rowOff>179090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BD2372B-12E6-4C8E-8B87-471E543C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760" y="3624242"/>
          <a:ext cx="299443" cy="2353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19049</xdr:colOff>
      <xdr:row>18</xdr:row>
      <xdr:rowOff>0</xdr:rowOff>
    </xdr:from>
    <xdr:to>
      <xdr:col>1</xdr:col>
      <xdr:colOff>273532</xdr:colOff>
      <xdr:row>19</xdr:row>
      <xdr:rowOff>640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7CD2795-C278-44F2-9AE5-FB698710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" y="3512820"/>
          <a:ext cx="254483" cy="168280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FC1A36E-176C-445B-9155-9551B452C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DD83FF3-3C99-46A0-A5F0-1FF7E773A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C24A829-95EC-4EDB-94A6-5F1B39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twoCellAnchor editAs="oneCell">
    <xdr:from>
      <xdr:col>0</xdr:col>
      <xdr:colOff>669924</xdr:colOff>
      <xdr:row>19</xdr:row>
      <xdr:rowOff>25474</xdr:rowOff>
    </xdr:from>
    <xdr:to>
      <xdr:col>1</xdr:col>
      <xdr:colOff>168275</xdr:colOff>
      <xdr:row>20</xdr:row>
      <xdr:rowOff>19689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E01DB93-B986-4E10-BFA2-7638CC8BF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924" y="3705934"/>
          <a:ext cx="283211" cy="17709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3" name="Picture 4">
          <a:extLst>
            <a:ext uri="{FF2B5EF4-FFF2-40B4-BE49-F238E27FC236}">
              <a16:creationId xmlns:a16="http://schemas.microsoft.com/office/drawing/2014/main" id="{A0868380-6BD4-4A7B-9CC8-49C0413EFB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4" name="Image 13">
          <a:extLst>
            <a:ext uri="{FF2B5EF4-FFF2-40B4-BE49-F238E27FC236}">
              <a16:creationId xmlns:a16="http://schemas.microsoft.com/office/drawing/2014/main" id="{C17AF6B7-7886-4629-9B3F-1D1B5AA17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15" name="Picture 4">
          <a:extLst>
            <a:ext uri="{FF2B5EF4-FFF2-40B4-BE49-F238E27FC236}">
              <a16:creationId xmlns:a16="http://schemas.microsoft.com/office/drawing/2014/main" id="{C6E6CD19-63B2-4070-8BAE-88431E04BD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16" name="Image 15">
          <a:extLst>
            <a:ext uri="{FF2B5EF4-FFF2-40B4-BE49-F238E27FC236}">
              <a16:creationId xmlns:a16="http://schemas.microsoft.com/office/drawing/2014/main" id="{4D796939-DA43-44B8-B25B-E8EBEDCCF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710" y="0"/>
          <a:ext cx="708075" cy="416560"/>
        </a:xfrm>
        <a:prstGeom prst="rect">
          <a:avLst/>
        </a:prstGeom>
      </xdr:spPr>
    </xdr:pic>
    <xdr:clientData/>
  </xdr:oneCellAnchor>
  <xdr:twoCellAnchor editAs="oneCell">
    <xdr:from>
      <xdr:col>0</xdr:col>
      <xdr:colOff>222250</xdr:colOff>
      <xdr:row>9</xdr:row>
      <xdr:rowOff>0</xdr:rowOff>
    </xdr:from>
    <xdr:to>
      <xdr:col>0</xdr:col>
      <xdr:colOff>595989</xdr:colOff>
      <xdr:row>10</xdr:row>
      <xdr:rowOff>155735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6C98DA23-8713-4C39-AB90-FAF4D96478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06" t="24305" r="21814" b="56077"/>
        <a:stretch/>
      </xdr:blipFill>
      <xdr:spPr bwMode="auto">
        <a:xfrm>
          <a:off x="222250" y="1866900"/>
          <a:ext cx="373739" cy="33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190116</xdr:rowOff>
    </xdr:from>
    <xdr:to>
      <xdr:col>0</xdr:col>
      <xdr:colOff>381000</xdr:colOff>
      <xdr:row>14</xdr:row>
      <xdr:rowOff>142363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id="{ABCA3E46-2352-43FD-AB12-0252892702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26" t="26038" r="34218" b="56077"/>
        <a:stretch/>
      </xdr:blipFill>
      <xdr:spPr bwMode="auto">
        <a:xfrm>
          <a:off x="19050" y="2613276"/>
          <a:ext cx="361950" cy="325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383472</xdr:colOff>
      <xdr:row>12</xdr:row>
      <xdr:rowOff>193910</xdr:rowOff>
    </xdr:from>
    <xdr:to>
      <xdr:col>0</xdr:col>
      <xdr:colOff>752475</xdr:colOff>
      <xdr:row>14</xdr:row>
      <xdr:rowOff>136490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B6ACF54B-C78E-4AD1-B806-B3E69004A5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1" t="24305" r="67708" b="56077"/>
        <a:stretch/>
      </xdr:blipFill>
      <xdr:spPr bwMode="auto">
        <a:xfrm>
          <a:off x="383472" y="2617070"/>
          <a:ext cx="369003" cy="315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1023319" cy="393700"/>
    <xdr:pic>
      <xdr:nvPicPr>
        <xdr:cNvPr id="20" name="Picture 4">
          <a:extLst>
            <a:ext uri="{FF2B5EF4-FFF2-40B4-BE49-F238E27FC236}">
              <a16:creationId xmlns:a16="http://schemas.microsoft.com/office/drawing/2014/main" id="{0CDF1FFA-0D3D-4ACD-A4C8-B0C2D962AC6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27328"/>
        <a:stretch/>
      </xdr:blipFill>
      <xdr:spPr bwMode="auto">
        <a:xfrm>
          <a:off x="0" y="0"/>
          <a:ext cx="1023319" cy="39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772730</xdr:colOff>
      <xdr:row>0</xdr:row>
      <xdr:rowOff>0</xdr:rowOff>
    </xdr:from>
    <xdr:ext cx="708075" cy="416560"/>
    <xdr:pic>
      <xdr:nvPicPr>
        <xdr:cNvPr id="21" name="Image 20">
          <a:extLst>
            <a:ext uri="{FF2B5EF4-FFF2-40B4-BE49-F238E27FC236}">
              <a16:creationId xmlns:a16="http://schemas.microsoft.com/office/drawing/2014/main" id="{841A56EC-721A-4EA0-B31E-0CBAD913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8330" y="0"/>
          <a:ext cx="708075" cy="41656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296333</xdr:colOff>
      <xdr:row>2</xdr:row>
      <xdr:rowOff>169333</xdr:rowOff>
    </xdr:from>
    <xdr:to>
      <xdr:col>1</xdr:col>
      <xdr:colOff>526053</xdr:colOff>
      <xdr:row>5</xdr:row>
      <xdr:rowOff>222250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2BBB5BA-7485-4A83-A0D6-50B9FEDD1F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296333" y="1058333"/>
          <a:ext cx="1343087" cy="1354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2178050</xdr:colOff>
      <xdr:row>9</xdr:row>
      <xdr:rowOff>1066800</xdr:rowOff>
    </xdr:from>
    <xdr:to>
      <xdr:col>1</xdr:col>
      <xdr:colOff>2545836</xdr:colOff>
      <xdr:row>9</xdr:row>
      <xdr:rowOff>1458384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69CAEF75-829D-4548-88C0-D8E60B2ED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5495925"/>
          <a:ext cx="367786" cy="3915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16935</xdr:colOff>
      <xdr:row>2</xdr:row>
      <xdr:rowOff>0</xdr:rowOff>
    </xdr:to>
    <xdr:grpSp>
      <xdr:nvGrpSpPr>
        <xdr:cNvPr id="30" name="Groupe 29">
          <a:extLst>
            <a:ext uri="{FF2B5EF4-FFF2-40B4-BE49-F238E27FC236}">
              <a16:creationId xmlns:a16="http://schemas.microsoft.com/office/drawing/2014/main" id="{0AE07E41-CA59-4F3B-9612-9B061D684C1F}"/>
            </a:ext>
          </a:extLst>
        </xdr:cNvPr>
        <xdr:cNvGrpSpPr/>
      </xdr:nvGrpSpPr>
      <xdr:grpSpPr>
        <a:xfrm>
          <a:off x="0" y="0"/>
          <a:ext cx="14637810" cy="876300"/>
          <a:chOff x="0" y="0"/>
          <a:chExt cx="15098185" cy="907651"/>
        </a:xfrm>
      </xdr:grpSpPr>
      <xdr:pic>
        <xdr:nvPicPr>
          <xdr:cNvPr id="31" name="Image 30">
            <a:extLst>
              <a:ext uri="{FF2B5EF4-FFF2-40B4-BE49-F238E27FC236}">
                <a16:creationId xmlns:a16="http://schemas.microsoft.com/office/drawing/2014/main" id="{211DB3CC-129B-08ED-680E-E7B26FD361F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2" name="Image 31">
            <a:extLst>
              <a:ext uri="{FF2B5EF4-FFF2-40B4-BE49-F238E27FC236}">
                <a16:creationId xmlns:a16="http://schemas.microsoft.com/office/drawing/2014/main" id="{C5B0AE7D-7AF3-C81E-5713-9CC8DA99E1A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3" name="Image 32">
            <a:extLst>
              <a:ext uri="{FF2B5EF4-FFF2-40B4-BE49-F238E27FC236}">
                <a16:creationId xmlns:a16="http://schemas.microsoft.com/office/drawing/2014/main" id="{DA22DC6D-DA97-AB9C-8117-ABA43C1E438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4" name="Image 33">
            <a:extLst>
              <a:ext uri="{FF2B5EF4-FFF2-40B4-BE49-F238E27FC236}">
                <a16:creationId xmlns:a16="http://schemas.microsoft.com/office/drawing/2014/main" id="{06AC6305-B856-7E9D-50BD-69455179894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36" name="Image 35">
            <a:extLst>
              <a:ext uri="{FF2B5EF4-FFF2-40B4-BE49-F238E27FC236}">
                <a16:creationId xmlns:a16="http://schemas.microsoft.com/office/drawing/2014/main" id="{3C998175-9FD5-9254-56DB-6D2417AD580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9B3EAC89-9E12-4FE0-9071-EA895DDF3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53583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14</xdr:row>
      <xdr:rowOff>69850</xdr:rowOff>
    </xdr:from>
    <xdr:to>
      <xdr:col>0</xdr:col>
      <xdr:colOff>880629</xdr:colOff>
      <xdr:row>14</xdr:row>
      <xdr:rowOff>296333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102886C4-2F39-4412-A87B-51F485BF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35507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14</xdr:row>
      <xdr:rowOff>10584</xdr:rowOff>
    </xdr:from>
    <xdr:ext cx="367786" cy="391584"/>
    <xdr:pic>
      <xdr:nvPicPr>
        <xdr:cNvPr id="73" name="Image 72">
          <a:extLst>
            <a:ext uri="{FF2B5EF4-FFF2-40B4-BE49-F238E27FC236}">
              <a16:creationId xmlns:a16="http://schemas.microsoft.com/office/drawing/2014/main" id="{63AF5A61-64DD-4F5A-B388-468D3A8CF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1091" y="1129580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14</xdr:row>
      <xdr:rowOff>58928</xdr:rowOff>
    </xdr:from>
    <xdr:ext cx="372472" cy="237406"/>
    <xdr:pic>
      <xdr:nvPicPr>
        <xdr:cNvPr id="74" name="Image 73">
          <a:extLst>
            <a:ext uri="{FF2B5EF4-FFF2-40B4-BE49-F238E27FC236}">
              <a16:creationId xmlns:a16="http://schemas.microsoft.com/office/drawing/2014/main" id="{D4292887-88BA-45E3-A449-A47FA524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6074" y="1134414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14</xdr:row>
      <xdr:rowOff>81696</xdr:rowOff>
    </xdr:from>
    <xdr:ext cx="379680" cy="193470"/>
    <xdr:pic>
      <xdr:nvPicPr>
        <xdr:cNvPr id="75" name="Image 74">
          <a:extLst>
            <a:ext uri="{FF2B5EF4-FFF2-40B4-BE49-F238E27FC236}">
              <a16:creationId xmlns:a16="http://schemas.microsoft.com/office/drawing/2014/main" id="{4F00EFB1-ABB2-4CB3-8ED0-75C02F41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936" y="1136691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1</xdr:col>
      <xdr:colOff>1714500</xdr:colOff>
      <xdr:row>2</xdr:row>
      <xdr:rowOff>32488</xdr:rowOff>
    </xdr:from>
    <xdr:to>
      <xdr:col>2</xdr:col>
      <xdr:colOff>792480</xdr:colOff>
      <xdr:row>4</xdr:row>
      <xdr:rowOff>401319</xdr:rowOff>
    </xdr:to>
    <xdr:pic>
      <xdr:nvPicPr>
        <xdr:cNvPr id="23" name="Image 22" descr="Fruit de la passion : bienfaits, valeurs nutritionnelles et recettes">
          <a:extLst>
            <a:ext uri="{FF2B5EF4-FFF2-40B4-BE49-F238E27FC236}">
              <a16:creationId xmlns:a16="http://schemas.microsoft.com/office/drawing/2014/main" id="{F637DC30-F287-47AE-BDA7-0472F801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8100" y="896088"/>
          <a:ext cx="1871980" cy="1232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2178050</xdr:colOff>
      <xdr:row>9</xdr:row>
      <xdr:rowOff>1066800</xdr:rowOff>
    </xdr:from>
    <xdr:to>
      <xdr:col>1</xdr:col>
      <xdr:colOff>2545836</xdr:colOff>
      <xdr:row>9</xdr:row>
      <xdr:rowOff>1458384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21CCBAFD-0805-4173-BFFA-AD8E222D3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6730" y="5448300"/>
          <a:ext cx="367786" cy="3915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468939</xdr:colOff>
      <xdr:row>5</xdr:row>
      <xdr:rowOff>296333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022C2A1-1785-4E0A-96D1-7ED94F4053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4" t="12392" r="12419" b="11308"/>
        <a:stretch/>
      </xdr:blipFill>
      <xdr:spPr bwMode="auto">
        <a:xfrm>
          <a:off x="0" y="0"/>
          <a:ext cx="1584422" cy="1598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2175934</xdr:colOff>
      <xdr:row>9</xdr:row>
      <xdr:rowOff>1011766</xdr:rowOff>
    </xdr:from>
    <xdr:to>
      <xdr:col>2</xdr:col>
      <xdr:colOff>2543720</xdr:colOff>
      <xdr:row>9</xdr:row>
      <xdr:rowOff>1403350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B2AAF52-7028-477D-8125-F68428398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434" y="5380566"/>
          <a:ext cx="367786" cy="39158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27518</xdr:colOff>
      <xdr:row>2</xdr:row>
      <xdr:rowOff>0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58DD361-EA37-4442-B783-998656D8BD54}"/>
            </a:ext>
          </a:extLst>
        </xdr:cNvPr>
        <xdr:cNvGrpSpPr/>
      </xdr:nvGrpSpPr>
      <xdr:grpSpPr>
        <a:xfrm>
          <a:off x="0" y="0"/>
          <a:ext cx="14648393" cy="876300"/>
          <a:chOff x="0" y="0"/>
          <a:chExt cx="15098185" cy="907651"/>
        </a:xfrm>
      </xdr:grpSpPr>
      <xdr:pic>
        <xdr:nvPicPr>
          <xdr:cNvPr id="10" name="Image 9">
            <a:extLst>
              <a:ext uri="{FF2B5EF4-FFF2-40B4-BE49-F238E27FC236}">
                <a16:creationId xmlns:a16="http://schemas.microsoft.com/office/drawing/2014/main" id="{BB0F446E-C1FA-73B0-F182-79FF4E84FEE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1" name="Image 10">
            <a:extLst>
              <a:ext uri="{FF2B5EF4-FFF2-40B4-BE49-F238E27FC236}">
                <a16:creationId xmlns:a16="http://schemas.microsoft.com/office/drawing/2014/main" id="{E6AF6AB0-A6AD-F92C-C43D-3646316398C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3041650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2" name="Image 11">
            <a:extLst>
              <a:ext uri="{FF2B5EF4-FFF2-40B4-BE49-F238E27FC236}">
                <a16:creationId xmlns:a16="http://schemas.microsoft.com/office/drawing/2014/main" id="{1F5AD946-94F0-6D96-A0AA-AFEDF1C85A5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6030384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3" name="Image 12">
            <a:extLst>
              <a:ext uri="{FF2B5EF4-FFF2-40B4-BE49-F238E27FC236}">
                <a16:creationId xmlns:a16="http://schemas.microsoft.com/office/drawing/2014/main" id="{31F7FA67-F8F3-95FA-920E-68A1568CB11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9029701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  <xdr:pic>
        <xdr:nvPicPr>
          <xdr:cNvPr id="14" name="Image 13">
            <a:extLst>
              <a:ext uri="{FF2B5EF4-FFF2-40B4-BE49-F238E27FC236}">
                <a16:creationId xmlns:a16="http://schemas.microsoft.com/office/drawing/2014/main" id="{774CDF34-48DD-04FB-AEF4-BE1C2F09CCA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3398" b="14052"/>
          <a:stretch/>
        </xdr:blipFill>
        <xdr:spPr>
          <a:xfrm>
            <a:off x="12060768" y="0"/>
            <a:ext cx="3037417" cy="907651"/>
          </a:xfrm>
          <a:prstGeom prst="rect">
            <a:avLst/>
          </a:prstGeom>
          <a:solidFill>
            <a:schemeClr val="bg1">
              <a:alpha val="50000"/>
            </a:schemeClr>
          </a:solidFill>
        </xdr:spPr>
      </xdr:pic>
    </xdr:grpSp>
    <xdr:clientData/>
  </xdr:twoCellAnchor>
  <xdr:twoCellAnchor editAs="oneCell">
    <xdr:from>
      <xdr:col>5</xdr:col>
      <xdr:colOff>412750</xdr:colOff>
      <xdr:row>2</xdr:row>
      <xdr:rowOff>264583</xdr:rowOff>
    </xdr:from>
    <xdr:to>
      <xdr:col>5</xdr:col>
      <xdr:colOff>2627228</xdr:colOff>
      <xdr:row>4</xdr:row>
      <xdr:rowOff>338666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0F4ACA6-B27F-4288-95E4-9FFBFE803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6500" y="1132416"/>
          <a:ext cx="2214478" cy="941917"/>
        </a:xfrm>
        <a:prstGeom prst="rect">
          <a:avLst/>
        </a:prstGeom>
      </xdr:spPr>
    </xdr:pic>
    <xdr:clientData/>
  </xdr:twoCellAnchor>
  <xdr:twoCellAnchor editAs="oneCell">
    <xdr:from>
      <xdr:col>5</xdr:col>
      <xdr:colOff>402167</xdr:colOff>
      <xdr:row>2</xdr:row>
      <xdr:rowOff>264583</xdr:rowOff>
    </xdr:from>
    <xdr:to>
      <xdr:col>5</xdr:col>
      <xdr:colOff>2616645</xdr:colOff>
      <xdr:row>4</xdr:row>
      <xdr:rowOff>338666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D9521B9F-00E5-46C5-A3C1-DA63CB8EF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8907" y="1133263"/>
          <a:ext cx="2214478" cy="942763"/>
        </a:xfrm>
        <a:prstGeom prst="rect">
          <a:avLst/>
        </a:prstGeom>
      </xdr:spPr>
    </xdr:pic>
    <xdr:clientData/>
  </xdr:twoCellAnchor>
  <xdr:twoCellAnchor editAs="oneCell">
    <xdr:from>
      <xdr:col>0</xdr:col>
      <xdr:colOff>523108</xdr:colOff>
      <xdr:row>14</xdr:row>
      <xdr:rowOff>69850</xdr:rowOff>
    </xdr:from>
    <xdr:to>
      <xdr:col>0</xdr:col>
      <xdr:colOff>883169</xdr:colOff>
      <xdr:row>14</xdr:row>
      <xdr:rowOff>296333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4947449C-7766-4D9D-B491-CFB90C253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08" y="11743690"/>
          <a:ext cx="375301" cy="226483"/>
        </a:xfrm>
        <a:prstGeom prst="rect">
          <a:avLst/>
        </a:prstGeom>
      </xdr:spPr>
    </xdr:pic>
    <xdr:clientData/>
  </xdr:twoCellAnchor>
  <xdr:oneCellAnchor>
    <xdr:from>
      <xdr:col>3</xdr:col>
      <xdr:colOff>2837911</xdr:colOff>
      <xdr:row>14</xdr:row>
      <xdr:rowOff>10584</xdr:rowOff>
    </xdr:from>
    <xdr:ext cx="367786" cy="391584"/>
    <xdr:pic>
      <xdr:nvPicPr>
        <xdr:cNvPr id="20" name="Image 19">
          <a:extLst>
            <a:ext uri="{FF2B5EF4-FFF2-40B4-BE49-F238E27FC236}">
              <a16:creationId xmlns:a16="http://schemas.microsoft.com/office/drawing/2014/main" id="{063C5D9E-3891-494A-A52E-4F9E2FF9E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3471" y="11684424"/>
          <a:ext cx="367786" cy="391584"/>
        </a:xfrm>
        <a:prstGeom prst="rect">
          <a:avLst/>
        </a:prstGeom>
      </xdr:spPr>
    </xdr:pic>
    <xdr:clientData/>
  </xdr:oneCellAnchor>
  <xdr:oneCellAnchor>
    <xdr:from>
      <xdr:col>1</xdr:col>
      <xdr:colOff>2457874</xdr:colOff>
      <xdr:row>14</xdr:row>
      <xdr:rowOff>58928</xdr:rowOff>
    </xdr:from>
    <xdr:ext cx="372472" cy="237406"/>
    <xdr:pic>
      <xdr:nvPicPr>
        <xdr:cNvPr id="21" name="Image 20">
          <a:extLst>
            <a:ext uri="{FF2B5EF4-FFF2-40B4-BE49-F238E27FC236}">
              <a16:creationId xmlns:a16="http://schemas.microsoft.com/office/drawing/2014/main" id="{EB187917-0C52-4A40-84DE-343F5490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8454" y="11732768"/>
          <a:ext cx="372472" cy="237406"/>
        </a:xfrm>
        <a:prstGeom prst="rect">
          <a:avLst/>
        </a:prstGeom>
        <a:noFill/>
      </xdr:spPr>
    </xdr:pic>
    <xdr:clientData/>
  </xdr:oneCellAnchor>
  <xdr:oneCellAnchor>
    <xdr:from>
      <xdr:col>1</xdr:col>
      <xdr:colOff>2149736</xdr:colOff>
      <xdr:row>14</xdr:row>
      <xdr:rowOff>81696</xdr:rowOff>
    </xdr:from>
    <xdr:ext cx="379680" cy="193470"/>
    <xdr:pic>
      <xdr:nvPicPr>
        <xdr:cNvPr id="22" name="Image 21">
          <a:extLst>
            <a:ext uri="{FF2B5EF4-FFF2-40B4-BE49-F238E27FC236}">
              <a16:creationId xmlns:a16="http://schemas.microsoft.com/office/drawing/2014/main" id="{DA446D11-8516-486D-82CC-F8C632B39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0316" y="11755536"/>
          <a:ext cx="379680" cy="193470"/>
        </a:xfrm>
        <a:prstGeom prst="rect">
          <a:avLst/>
        </a:prstGeom>
      </xdr:spPr>
    </xdr:pic>
    <xdr:clientData/>
  </xdr:oneCellAnchor>
  <xdr:twoCellAnchor editAs="oneCell">
    <xdr:from>
      <xdr:col>1</xdr:col>
      <xdr:colOff>1441520</xdr:colOff>
      <xdr:row>1</xdr:row>
      <xdr:rowOff>254000</xdr:rowOff>
    </xdr:from>
    <xdr:to>
      <xdr:col>2</xdr:col>
      <xdr:colOff>1064260</xdr:colOff>
      <xdr:row>5</xdr:row>
      <xdr:rowOff>340360</xdr:rowOff>
    </xdr:to>
    <xdr:pic>
      <xdr:nvPicPr>
        <xdr:cNvPr id="23" name="Image 22" descr="Chataigne - marron : origine, nutrition, achat, utilisation en cuisine">
          <a:extLst>
            <a:ext uri="{FF2B5EF4-FFF2-40B4-BE49-F238E27FC236}">
              <a16:creationId xmlns:a16="http://schemas.microsoft.com/office/drawing/2014/main" id="{D06B10B1-0531-4563-8108-0ACB0A9B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120" y="685800"/>
          <a:ext cx="2416740" cy="181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196" t="s">
        <v>0</v>
      </c>
      <c r="B1" s="196"/>
      <c r="C1" s="196"/>
      <c r="D1" s="196"/>
      <c r="E1" s="196"/>
      <c r="F1" s="196"/>
    </row>
    <row r="2" spans="1:6" ht="24">
      <c r="A2" s="196" t="s">
        <v>1</v>
      </c>
      <c r="B2" s="196"/>
      <c r="C2" s="196"/>
      <c r="D2" s="196"/>
      <c r="E2" s="196"/>
      <c r="F2" s="196"/>
    </row>
    <row r="3" spans="1:6" ht="17.45">
      <c r="A3" s="197" t="s">
        <v>2</v>
      </c>
      <c r="B3" s="197"/>
      <c r="C3" s="197"/>
      <c r="D3" s="197"/>
      <c r="E3" s="197"/>
      <c r="F3" s="197"/>
    </row>
    <row r="4" spans="1:6" ht="15" thickBot="1"/>
    <row r="5" spans="1:6" ht="17.649999999999999" customHeight="1">
      <c r="A5" s="198" t="s">
        <v>3</v>
      </c>
      <c r="B5" s="199"/>
      <c r="C5" s="199"/>
      <c r="D5" s="199"/>
      <c r="E5" s="199"/>
      <c r="F5" s="200"/>
    </row>
    <row r="6" spans="1:6" ht="15" thickBot="1">
      <c r="A6" s="201"/>
      <c r="B6" s="202"/>
      <c r="C6" s="202"/>
      <c r="D6" s="202"/>
      <c r="E6" s="202"/>
      <c r="F6" s="20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09" t="s">
        <v>9</v>
      </c>
      <c r="B10" s="82" t="s">
        <v>10</v>
      </c>
      <c r="C10" s="63" t="s">
        <v>11</v>
      </c>
      <c r="D10" s="83" t="s">
        <v>10</v>
      </c>
      <c r="E10" s="84"/>
      <c r="F10" s="35" t="s">
        <v>11</v>
      </c>
    </row>
    <row r="11" spans="1:6">
      <c r="A11" s="209"/>
      <c r="B11" s="80" t="s">
        <v>12</v>
      </c>
      <c r="C11" s="62" t="s">
        <v>13</v>
      </c>
      <c r="D11" s="3" t="s">
        <v>14</v>
      </c>
      <c r="E11" s="62" t="s">
        <v>15</v>
      </c>
      <c r="F11" s="12" t="s">
        <v>16</v>
      </c>
    </row>
    <row r="12" spans="1:6" ht="15" customHeight="1" thickBot="1">
      <c r="A12" s="209"/>
      <c r="B12" s="81" t="s">
        <v>17</v>
      </c>
      <c r="C12" s="77" t="s">
        <v>18</v>
      </c>
      <c r="D12" s="11"/>
      <c r="E12" s="77" t="s">
        <v>13</v>
      </c>
      <c r="F12" s="77" t="s">
        <v>19</v>
      </c>
    </row>
    <row r="13" spans="1:6" ht="15" thickBot="1">
      <c r="B13" s="78"/>
    </row>
    <row r="14" spans="1:6">
      <c r="A14" s="209" t="s">
        <v>20</v>
      </c>
      <c r="B14" s="82" t="s">
        <v>10</v>
      </c>
      <c r="C14" s="63" t="s">
        <v>11</v>
      </c>
      <c r="D14" s="83" t="s">
        <v>10</v>
      </c>
      <c r="E14" s="84" t="s">
        <v>21</v>
      </c>
      <c r="F14" s="83" t="s">
        <v>10</v>
      </c>
    </row>
    <row r="15" spans="1:6" ht="13.5" customHeight="1">
      <c r="A15" s="209"/>
      <c r="B15" s="80" t="s">
        <v>12</v>
      </c>
      <c r="C15" s="62" t="s">
        <v>13</v>
      </c>
      <c r="D15" s="3" t="s">
        <v>14</v>
      </c>
      <c r="E15" s="62" t="s">
        <v>13</v>
      </c>
      <c r="F15" s="62" t="s">
        <v>22</v>
      </c>
    </row>
    <row r="16" spans="1:6" ht="28.15" thickBot="1">
      <c r="A16" s="209"/>
      <c r="B16" s="81" t="s">
        <v>17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57" t="s">
        <v>26</v>
      </c>
      <c r="C19" s="54"/>
      <c r="D19" s="204" t="s">
        <v>27</v>
      </c>
      <c r="E19" s="206" t="s">
        <v>28</v>
      </c>
      <c r="F19" s="207" t="s">
        <v>29</v>
      </c>
    </row>
    <row r="20" spans="1:6">
      <c r="A20" s="55"/>
      <c r="B20" s="58" t="s">
        <v>30</v>
      </c>
      <c r="C20" s="56"/>
      <c r="D20" s="205"/>
      <c r="E20" s="206"/>
      <c r="F20" s="208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9"/>
  <sheetViews>
    <sheetView view="pageBreakPreview" topLeftCell="A7" zoomScale="60" zoomScaleNormal="80" workbookViewId="0">
      <selection activeCell="F11" sqref="F11"/>
    </sheetView>
  </sheetViews>
  <sheetFormatPr defaultColWidth="11.42578125" defaultRowHeight="14.45"/>
  <cols>
    <col min="1" max="1" width="15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196" t="s">
        <v>133</v>
      </c>
      <c r="B3" s="196"/>
      <c r="C3" s="196"/>
      <c r="D3" s="196"/>
      <c r="E3" s="196"/>
      <c r="F3" s="196"/>
      <c r="H3" s="94"/>
      <c r="I3" s="94"/>
      <c r="J3" s="94"/>
      <c r="K3" s="94"/>
      <c r="L3" s="94"/>
      <c r="M3" s="94"/>
    </row>
    <row r="4" spans="1:13" s="155" customFormat="1" ht="34.5" customHeight="1">
      <c r="A4" s="213" t="s">
        <v>167</v>
      </c>
      <c r="B4" s="213"/>
      <c r="C4" s="213"/>
      <c r="D4" s="213"/>
      <c r="E4" s="213"/>
      <c r="F4" s="213"/>
      <c r="H4" s="156"/>
      <c r="I4" s="156"/>
      <c r="J4" s="156"/>
      <c r="K4" s="156"/>
      <c r="L4" s="156"/>
      <c r="M4" s="156"/>
    </row>
    <row r="5" spans="1:13" ht="34.5" customHeight="1">
      <c r="A5" s="214" t="s">
        <v>168</v>
      </c>
      <c r="B5" s="214"/>
      <c r="C5" s="214"/>
      <c r="D5" s="214"/>
      <c r="E5" s="214"/>
      <c r="F5" s="214"/>
      <c r="H5" s="95"/>
      <c r="I5" s="95"/>
      <c r="J5" s="95"/>
      <c r="K5" s="95"/>
      <c r="L5" s="95"/>
      <c r="M5" s="95"/>
    </row>
    <row r="6" spans="1:13" s="7" customFormat="1" ht="34.15" customHeight="1" thickBot="1"/>
    <row r="7" spans="1:13" ht="60" customHeight="1" thickBot="1">
      <c r="B7" s="181" t="s">
        <v>4</v>
      </c>
      <c r="C7" s="181" t="s">
        <v>5</v>
      </c>
      <c r="D7" s="173" t="s">
        <v>6</v>
      </c>
      <c r="E7" s="181" t="s">
        <v>7</v>
      </c>
      <c r="F7" s="181" t="s">
        <v>8</v>
      </c>
      <c r="H7" s="8"/>
      <c r="I7" s="96"/>
      <c r="K7" s="96"/>
      <c r="L7" s="96"/>
      <c r="M7" s="96"/>
    </row>
    <row r="8" spans="1:13" ht="24" customHeight="1">
      <c r="D8" s="153"/>
      <c r="F8" s="86"/>
      <c r="H8" s="8"/>
      <c r="J8" s="96"/>
      <c r="K8" s="96"/>
      <c r="L8" s="96"/>
    </row>
    <row r="9" spans="1:13" ht="64.5" customHeight="1">
      <c r="A9" s="212"/>
      <c r="B9" s="157"/>
      <c r="C9" s="158" t="s">
        <v>169</v>
      </c>
      <c r="D9" s="182"/>
      <c r="E9" s="167" t="s">
        <v>170</v>
      </c>
      <c r="F9" s="194" t="s">
        <v>171</v>
      </c>
      <c r="H9" s="8"/>
      <c r="J9" s="96"/>
      <c r="K9" s="96"/>
      <c r="L9" s="96"/>
      <c r="M9" s="3"/>
    </row>
    <row r="10" spans="1:13" ht="120" customHeight="1">
      <c r="A10" s="212"/>
      <c r="B10" s="162" t="s">
        <v>172</v>
      </c>
      <c r="C10" s="185" t="s">
        <v>173</v>
      </c>
      <c r="D10" s="159" t="s">
        <v>174</v>
      </c>
      <c r="E10" s="172" t="s">
        <v>175</v>
      </c>
      <c r="F10" s="195" t="s">
        <v>176</v>
      </c>
      <c r="H10" s="8"/>
      <c r="I10" s="96"/>
      <c r="J10" s="96"/>
      <c r="K10" s="96"/>
      <c r="L10" s="96"/>
      <c r="M10" s="3"/>
    </row>
    <row r="11" spans="1:13" ht="30" customHeight="1">
      <c r="A11" s="212"/>
      <c r="B11" s="186" t="s">
        <v>177</v>
      </c>
      <c r="C11" s="186" t="s">
        <v>107</v>
      </c>
      <c r="D11" s="186" t="s">
        <v>122</v>
      </c>
      <c r="E11" s="191" t="s">
        <v>178</v>
      </c>
      <c r="F11" s="186" t="s">
        <v>107</v>
      </c>
      <c r="H11" s="8"/>
      <c r="I11" s="96"/>
      <c r="J11" s="96"/>
      <c r="K11" s="96"/>
      <c r="L11" s="96"/>
      <c r="M11" s="3"/>
    </row>
    <row r="12" spans="1:13" ht="49.9" customHeight="1">
      <c r="A12" s="212"/>
      <c r="B12" s="187" t="s">
        <v>11</v>
      </c>
      <c r="C12" s="171" t="s">
        <v>179</v>
      </c>
      <c r="D12" s="163" t="s">
        <v>180</v>
      </c>
      <c r="E12" s="168" t="s">
        <v>181</v>
      </c>
      <c r="F12" s="163" t="s">
        <v>182</v>
      </c>
      <c r="H12" s="8"/>
      <c r="J12" s="96"/>
      <c r="K12" s="96"/>
      <c r="L12" s="96"/>
      <c r="M12" s="3"/>
    </row>
    <row r="13" spans="1:13" ht="18" customHeight="1">
      <c r="A13" s="52"/>
      <c r="B13" s="52"/>
      <c r="C13" s="52"/>
      <c r="D13" s="52"/>
      <c r="E13" s="52"/>
      <c r="F13" s="193"/>
      <c r="I13" s="96"/>
      <c r="J13" s="3"/>
      <c r="K13" s="3"/>
    </row>
    <row r="14" spans="1:13" ht="33" customHeight="1">
      <c r="A14" s="55"/>
      <c r="B14" s="174" t="s">
        <v>148</v>
      </c>
      <c r="C14" s="176" t="s">
        <v>30</v>
      </c>
      <c r="D14" s="177" t="s">
        <v>149</v>
      </c>
      <c r="E14" s="178" t="s">
        <v>150</v>
      </c>
      <c r="F14" s="193"/>
    </row>
    <row r="15" spans="1:13" ht="14.45" customHeight="1">
      <c r="A15" s="52"/>
      <c r="B15" s="52" t="s">
        <v>31</v>
      </c>
      <c r="C15" s="52"/>
      <c r="F15" s="193"/>
    </row>
    <row r="16" spans="1:13" ht="14.45" customHeight="1">
      <c r="A16" s="52"/>
      <c r="B16" s="52" t="s">
        <v>152</v>
      </c>
      <c r="C16" s="52"/>
      <c r="F16" s="193"/>
    </row>
    <row r="17" spans="6:6" ht="14.45" customHeight="1">
      <c r="F17" s="193"/>
    </row>
    <row r="18" spans="6:6" ht="14.45" customHeight="1">
      <c r="F18" s="193"/>
    </row>
    <row r="19" spans="6:6" ht="15" customHeight="1">
      <c r="F19" s="193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196" t="s">
        <v>33</v>
      </c>
      <c r="B1" s="196"/>
      <c r="C1" s="196"/>
      <c r="D1" s="196"/>
      <c r="E1" s="196"/>
      <c r="F1" s="196"/>
    </row>
    <row r="2" spans="1:6" ht="24">
      <c r="A2" s="196" t="s">
        <v>1</v>
      </c>
      <c r="B2" s="196"/>
      <c r="C2" s="196"/>
      <c r="D2" s="196"/>
      <c r="E2" s="196"/>
      <c r="F2" s="196"/>
    </row>
    <row r="3" spans="1:6" ht="17.45">
      <c r="A3" s="197" t="s">
        <v>2</v>
      </c>
      <c r="B3" s="197"/>
      <c r="C3" s="197"/>
      <c r="D3" s="197"/>
      <c r="E3" s="197"/>
      <c r="F3" s="197"/>
    </row>
    <row r="4" spans="1:6" ht="15" thickBot="1"/>
    <row r="5" spans="1:6" ht="17.649999999999999" customHeight="1">
      <c r="A5" s="198" t="s">
        <v>3</v>
      </c>
      <c r="B5" s="199"/>
      <c r="C5" s="199"/>
      <c r="D5" s="199"/>
      <c r="E5" s="199"/>
      <c r="F5" s="200"/>
    </row>
    <row r="6" spans="1:6" ht="15" thickBot="1">
      <c r="A6" s="201"/>
      <c r="B6" s="202"/>
      <c r="C6" s="202"/>
      <c r="D6" s="202"/>
      <c r="E6" s="202"/>
      <c r="F6" s="20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10" t="s">
        <v>36</v>
      </c>
      <c r="B10" s="34" t="s">
        <v>183</v>
      </c>
      <c r="C10" s="64"/>
      <c r="D10" s="14" t="s">
        <v>184</v>
      </c>
      <c r="E10" s="64"/>
      <c r="F10" s="35" t="s">
        <v>185</v>
      </c>
    </row>
    <row r="11" spans="1:6" ht="57.6">
      <c r="A11" s="210"/>
      <c r="B11" s="36" t="s">
        <v>186</v>
      </c>
      <c r="C11" s="59" t="s">
        <v>187</v>
      </c>
      <c r="D11" s="39" t="s">
        <v>188</v>
      </c>
      <c r="E11" s="65" t="s">
        <v>189</v>
      </c>
      <c r="F11" s="41" t="s">
        <v>190</v>
      </c>
    </row>
    <row r="12" spans="1:6" ht="12.75" customHeight="1">
      <c r="A12" s="210"/>
      <c r="B12" s="42"/>
      <c r="C12" s="66" t="s">
        <v>191</v>
      </c>
      <c r="D12" s="40" t="s">
        <v>53</v>
      </c>
      <c r="E12" s="66" t="s">
        <v>192</v>
      </c>
      <c r="F12" s="20" t="s">
        <v>54</v>
      </c>
    </row>
    <row r="13" spans="1:6" ht="15" thickBot="1">
      <c r="A13" s="210"/>
      <c r="B13" s="37" t="s">
        <v>11</v>
      </c>
      <c r="C13" s="68" t="s">
        <v>193</v>
      </c>
      <c r="D13" s="44" t="s">
        <v>11</v>
      </c>
      <c r="E13" s="67" t="s">
        <v>11</v>
      </c>
      <c r="F13" s="23" t="s">
        <v>194</v>
      </c>
    </row>
    <row r="14" spans="1:6" ht="15" thickBot="1"/>
    <row r="15" spans="1:6" ht="68.45">
      <c r="A15" s="210" t="s">
        <v>50</v>
      </c>
      <c r="B15" s="38" t="s">
        <v>186</v>
      </c>
      <c r="C15" s="61" t="s">
        <v>195</v>
      </c>
      <c r="D15" s="19" t="s">
        <v>196</v>
      </c>
      <c r="E15" s="69" t="s">
        <v>189</v>
      </c>
      <c r="F15" s="24" t="s">
        <v>197</v>
      </c>
    </row>
    <row r="16" spans="1:6" ht="13.5" customHeight="1">
      <c r="A16" s="210"/>
      <c r="B16" s="20" t="s">
        <v>54</v>
      </c>
      <c r="C16" s="62" t="s">
        <v>55</v>
      </c>
      <c r="D16" s="10" t="s">
        <v>53</v>
      </c>
      <c r="E16" s="62" t="s">
        <v>55</v>
      </c>
      <c r="F16" s="20" t="s">
        <v>54</v>
      </c>
    </row>
    <row r="17" spans="1:6" ht="29.45" thickBot="1">
      <c r="A17" s="210"/>
      <c r="B17" s="21" t="s">
        <v>198</v>
      </c>
      <c r="C17" s="68" t="s">
        <v>193</v>
      </c>
      <c r="D17" s="22" t="s">
        <v>199</v>
      </c>
      <c r="E17" s="68" t="s">
        <v>200</v>
      </c>
      <c r="F17" s="23" t="s">
        <v>194</v>
      </c>
    </row>
    <row r="18" spans="1:6" ht="15" thickBot="1"/>
    <row r="19" spans="1:6" ht="14.25" customHeight="1">
      <c r="A19" s="210" t="s">
        <v>60</v>
      </c>
      <c r="B19" s="45" t="s">
        <v>63</v>
      </c>
      <c r="C19" s="70" t="s">
        <v>99</v>
      </c>
      <c r="D19" s="16" t="s">
        <v>64</v>
      </c>
      <c r="E19" s="70" t="s">
        <v>61</v>
      </c>
      <c r="F19" s="17" t="s">
        <v>62</v>
      </c>
    </row>
    <row r="20" spans="1:6" ht="28.9">
      <c r="A20" s="210"/>
      <c r="B20" s="26" t="s">
        <v>100</v>
      </c>
      <c r="C20" s="71" t="s">
        <v>128</v>
      </c>
      <c r="D20" s="27" t="s">
        <v>102</v>
      </c>
      <c r="E20" s="71" t="s">
        <v>201</v>
      </c>
      <c r="F20" s="28" t="s">
        <v>68</v>
      </c>
    </row>
    <row r="21" spans="1:6" ht="28.9">
      <c r="A21" s="210"/>
      <c r="B21" s="26" t="s">
        <v>71</v>
      </c>
      <c r="C21" s="71" t="s">
        <v>72</v>
      </c>
      <c r="D21" s="27" t="s">
        <v>71</v>
      </c>
      <c r="E21" s="71" t="s">
        <v>71</v>
      </c>
      <c r="F21" s="28" t="s">
        <v>72</v>
      </c>
    </row>
    <row r="22" spans="1:6" ht="14.25" customHeight="1" thickBot="1">
      <c r="A22" s="210"/>
      <c r="B22" s="29" t="s">
        <v>73</v>
      </c>
      <c r="C22" s="68" t="s">
        <v>193</v>
      </c>
      <c r="D22" s="30" t="s">
        <v>73</v>
      </c>
      <c r="E22" s="72" t="s">
        <v>74</v>
      </c>
      <c r="F22" s="31" t="s">
        <v>73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57" t="s">
        <v>26</v>
      </c>
      <c r="C25" s="54"/>
      <c r="D25" s="204" t="s">
        <v>27</v>
      </c>
      <c r="E25" s="206" t="s">
        <v>28</v>
      </c>
      <c r="F25" s="207" t="s">
        <v>29</v>
      </c>
    </row>
    <row r="26" spans="1:6">
      <c r="A26" s="55"/>
      <c r="B26" s="58" t="s">
        <v>30</v>
      </c>
      <c r="C26" s="56"/>
      <c r="D26" s="205"/>
      <c r="E26" s="206"/>
      <c r="F26" s="208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17"/>
  <sheetViews>
    <sheetView tabSelected="1" view="pageBreakPreview" zoomScale="120" zoomScaleNormal="120" zoomScaleSheetLayoutView="120" workbookViewId="0">
      <pane ySplit="3" topLeftCell="A64" activePane="bottomLeft" state="frozen"/>
      <selection pane="bottomLeft" activeCell="E79" sqref="E79"/>
      <selection activeCell="E26" sqref="E26"/>
    </sheetView>
  </sheetViews>
  <sheetFormatPr defaultColWidth="10.7109375" defaultRowHeight="10.15"/>
  <cols>
    <col min="1" max="1" width="38.7109375" style="146" bestFit="1" customWidth="1"/>
    <col min="2" max="15" width="5.7109375" style="106" customWidth="1"/>
    <col min="16" max="16384" width="10.7109375" style="147"/>
  </cols>
  <sheetData>
    <row r="1" spans="1:15" ht="14.25" customHeight="1">
      <c r="A1"/>
      <c r="B1" s="215" t="s">
        <v>202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7"/>
    </row>
    <row r="2" spans="1:15" ht="19.149999999999999">
      <c r="A2"/>
      <c r="B2" s="103" t="s">
        <v>203</v>
      </c>
      <c r="C2" s="104" t="s">
        <v>204</v>
      </c>
      <c r="D2" s="104" t="s">
        <v>205</v>
      </c>
      <c r="E2" s="104" t="s">
        <v>206</v>
      </c>
      <c r="F2" s="104" t="s">
        <v>207</v>
      </c>
      <c r="G2" s="104" t="s">
        <v>208</v>
      </c>
      <c r="H2" s="104" t="s">
        <v>209</v>
      </c>
      <c r="I2" s="104" t="s">
        <v>210</v>
      </c>
      <c r="J2" s="104" t="s">
        <v>211</v>
      </c>
      <c r="K2" s="104" t="s">
        <v>212</v>
      </c>
      <c r="L2" s="104" t="s">
        <v>213</v>
      </c>
      <c r="M2" s="104" t="s">
        <v>214</v>
      </c>
      <c r="N2" s="104" t="s">
        <v>215</v>
      </c>
      <c r="O2" s="105" t="s">
        <v>216</v>
      </c>
    </row>
    <row r="3" spans="1:15" ht="5.45" customHeight="1" thickBot="1">
      <c r="A3"/>
      <c r="O3" s="107"/>
    </row>
    <row r="4" spans="1:15" s="102" customFormat="1" ht="16.899999999999999" customHeight="1">
      <c r="A4" s="148" t="s">
        <v>134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</row>
    <row r="5" spans="1:15" s="102" customFormat="1" ht="24.4" customHeight="1">
      <c r="A5" s="110" t="str">
        <f>'S49-DEJ'!B9</f>
        <v>Salade de Courge à léchalote, citron et persil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</row>
    <row r="6" spans="1:15" s="102" customFormat="1" ht="24.4" customHeight="1">
      <c r="A6" s="113" t="str">
        <f>'S49-DEJ'!D9</f>
        <v>Salade de chou-fleur aux agrumes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50"/>
    </row>
    <row r="7" spans="1:15" s="102" customFormat="1" ht="24.4" customHeight="1" thickBot="1">
      <c r="A7" s="113" t="str">
        <f>'S49-DEJ'!E9</f>
        <v>Soupe de lentilles corail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5"/>
    </row>
    <row r="8" spans="1:15" s="102" customFormat="1" ht="30" customHeight="1">
      <c r="A8" s="110" t="str">
        <f>'S49-DEJ'!B10</f>
        <v>Poëllée de brocolis, riz au cumin et pois chiches au paprika doux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2"/>
    </row>
    <row r="9" spans="1:15" s="102" customFormat="1" ht="30" customHeight="1">
      <c r="A9" s="116" t="str">
        <f>'S49-DEJ'!C10</f>
        <v>Chou-fleur en persillade, quinoa au bouillon de légume et  poisson  du jour* à la crème  (lait) de curcuma</v>
      </c>
      <c r="B9" s="117"/>
      <c r="C9" s="117" t="s">
        <v>217</v>
      </c>
      <c r="D9" s="117" t="s">
        <v>217</v>
      </c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8"/>
    </row>
    <row r="10" spans="1:15" s="102" customFormat="1" ht="30" customHeight="1">
      <c r="A10" s="116" t="str">
        <f>'S49-DEJ'!D10</f>
        <v>Courge butternut, polenta au jus de coco et  poulet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8"/>
    </row>
    <row r="11" spans="1:15" s="102" customFormat="1" ht="30" customHeight="1">
      <c r="A11" s="116" t="str">
        <f>'S49-DEJ'!E10</f>
        <v>Pot au feu de la mer (carottes, poireaux, pommes de terre, oignons) et poisson  du jour*</v>
      </c>
      <c r="B11" s="117"/>
      <c r="C11" s="117"/>
      <c r="D11" s="117" t="s">
        <v>217</v>
      </c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8"/>
    </row>
    <row r="12" spans="1:15" s="102" customFormat="1" ht="30" customHeight="1" thickBot="1">
      <c r="A12" s="119" t="str">
        <f>'S49-DEJ'!F10</f>
        <v>Méli-mélo de légumes racines  (Betteraves, radis, céleri rave*) Pâtes* semi-complètes au fromage (lait) et  sauté de bœuf</v>
      </c>
      <c r="B12" s="120" t="s">
        <v>217</v>
      </c>
      <c r="C12" s="120" t="s">
        <v>217</v>
      </c>
      <c r="D12" s="120"/>
      <c r="E12" s="120" t="s">
        <v>217</v>
      </c>
      <c r="F12" s="120"/>
      <c r="G12" s="120"/>
      <c r="H12" s="120"/>
      <c r="I12" s="120"/>
      <c r="J12" s="120"/>
      <c r="K12" s="120"/>
      <c r="L12" s="120"/>
      <c r="M12" s="120"/>
      <c r="N12" s="120"/>
      <c r="O12" s="121"/>
    </row>
    <row r="13" spans="1:15" s="102" customFormat="1">
      <c r="A13" s="116" t="str">
        <f>+'S49-DEJ'!B12</f>
        <v>Fruit de saison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2"/>
    </row>
    <row r="14" spans="1:15" s="102" customFormat="1">
      <c r="A14" s="116" t="str">
        <f>'S49-DEJ'!C12</f>
        <v>Compote Pomme Clémentine Vanille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8"/>
    </row>
    <row r="15" spans="1:15" s="102" customFormat="1">
      <c r="A15" s="116" t="str">
        <f>+'S49-DEJ'!D12</f>
        <v>Fruit de saison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8"/>
    </row>
    <row r="16" spans="1:15" s="102" customFormat="1">
      <c r="A16" s="116" t="str">
        <f>'S49-DEJ'!E12</f>
        <v>Compote Pomme Banane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8"/>
    </row>
    <row r="17" spans="1:15" s="102" customFormat="1" ht="10.9" thickBot="1">
      <c r="A17" s="119" t="str">
        <f>'S49-DEJ'!F12</f>
        <v>Compote Pomme Poire Cacao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5"/>
    </row>
    <row r="18" spans="1:15" s="102" customFormat="1" ht="10.9" hidden="1" thickBot="1">
      <c r="A18" s="116" t="e">
        <f>'S49-DEJ'!#REF!</f>
        <v>#REF!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2"/>
    </row>
    <row r="19" spans="1:15" s="102" customFormat="1" ht="10.9" hidden="1" thickBot="1">
      <c r="A19" s="116" t="e">
        <f>'S49-DEJ'!#REF!</f>
        <v>#REF!</v>
      </c>
      <c r="B19" s="117"/>
      <c r="C19" s="117"/>
      <c r="D19" s="117" t="s">
        <v>217</v>
      </c>
      <c r="E19" s="117"/>
      <c r="F19" s="117"/>
      <c r="G19" s="111"/>
      <c r="H19" s="117"/>
      <c r="I19" s="117"/>
      <c r="J19" s="117"/>
      <c r="K19" s="117"/>
      <c r="L19" s="117"/>
      <c r="M19" s="117"/>
      <c r="N19" s="117"/>
      <c r="O19" s="118"/>
    </row>
    <row r="20" spans="1:15" s="102" customFormat="1" hidden="1">
      <c r="A20" s="116" t="e">
        <f>'S49-DEJ'!#REF!</f>
        <v>#REF!</v>
      </c>
      <c r="B20" s="117"/>
      <c r="C20" s="117"/>
      <c r="D20" s="117"/>
      <c r="E20" s="117"/>
      <c r="F20" s="117"/>
      <c r="G20" s="111"/>
      <c r="H20" s="117"/>
      <c r="I20" s="117"/>
      <c r="J20" s="117"/>
      <c r="K20" s="117"/>
      <c r="L20" s="117"/>
      <c r="M20" s="117"/>
      <c r="N20" s="117"/>
      <c r="O20" s="118"/>
    </row>
    <row r="21" spans="1:15" s="102" customFormat="1" hidden="1">
      <c r="A21" s="116" t="e">
        <f>'S49-DEJ'!#REF!</f>
        <v>#REF!</v>
      </c>
      <c r="B21" s="117"/>
      <c r="C21" s="117"/>
      <c r="D21" s="117" t="s">
        <v>217</v>
      </c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8"/>
    </row>
    <row r="22" spans="1:15" s="102" customFormat="1" hidden="1">
      <c r="A22" s="116" t="e">
        <f>'S49-DEJ'!#REF!</f>
        <v>#REF!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5"/>
    </row>
    <row r="23" spans="1:15" s="102" customFormat="1" hidden="1">
      <c r="A23" s="122" t="e">
        <f>'S49-DEJ'!#REF!</f>
        <v>#REF!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2"/>
    </row>
    <row r="24" spans="1:15" s="102" customFormat="1" hidden="1">
      <c r="A24" s="123" t="e">
        <f>'S49-DEJ'!#REF!</f>
        <v>#REF!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8"/>
    </row>
    <row r="25" spans="1:15" s="102" customFormat="1" hidden="1">
      <c r="A25" s="123" t="e">
        <f>'S49-DEJ'!#REF!</f>
        <v>#REF!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8"/>
    </row>
    <row r="26" spans="1:15" s="102" customFormat="1" hidden="1">
      <c r="A26" s="123" t="e">
        <f>'S49-DEJ'!#REF!</f>
        <v>#REF!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5"/>
    </row>
    <row r="27" spans="1:15" s="102" customFormat="1" ht="10.9" hidden="1" thickBot="1">
      <c r="A27" s="119" t="e">
        <f>'S49-DEJ'!#REF!</f>
        <v>#REF!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1"/>
    </row>
    <row r="28" spans="1:15" s="102" customFormat="1" hidden="1">
      <c r="A28" s="116" t="s">
        <v>71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5"/>
    </row>
    <row r="29" spans="1:15" s="102" customFormat="1" ht="10.9" hidden="1" thickBot="1">
      <c r="A29" s="119" t="s">
        <v>72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1"/>
    </row>
    <row r="30" spans="1:15" hidden="1">
      <c r="A30" s="116" t="s">
        <v>73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7"/>
    </row>
    <row r="31" spans="1:15" ht="10.9" hidden="1" thickBot="1">
      <c r="A31" s="128" t="s">
        <v>74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5"/>
    </row>
    <row r="32" spans="1:15" ht="3.75" hidden="1" customHeight="1" thickBot="1">
      <c r="A32" s="129"/>
      <c r="B32" s="130"/>
      <c r="C32" s="130"/>
      <c r="D32" s="130"/>
      <c r="E32" s="130"/>
      <c r="F32" s="130"/>
      <c r="G32" s="130"/>
      <c r="H32" s="130"/>
      <c r="I32" s="130"/>
      <c r="J32" s="130"/>
      <c r="K32" s="131"/>
      <c r="L32" s="131"/>
      <c r="M32" s="131"/>
      <c r="N32" s="131"/>
      <c r="O32" s="132"/>
    </row>
    <row r="33" spans="1:15" ht="14.25" customHeight="1" thickBot="1">
      <c r="A33" s="133" t="str">
        <f>'S50-DEJ'!A4:F4</f>
        <v>Du 08 au 12 Décembre 2025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</row>
    <row r="34" spans="1:15" ht="30" customHeight="1">
      <c r="A34" s="110" t="str">
        <f>+'S50-DEJ'!C9</f>
        <v>Cake aux olives* (lait, oeuf)</v>
      </c>
      <c r="B34" s="130" t="s">
        <v>217</v>
      </c>
      <c r="C34" s="130" t="s">
        <v>217</v>
      </c>
      <c r="D34" s="130"/>
      <c r="E34" s="130"/>
      <c r="F34" s="130"/>
      <c r="G34" s="130"/>
      <c r="H34" s="130"/>
      <c r="I34" s="130"/>
      <c r="J34" s="130" t="s">
        <v>217</v>
      </c>
      <c r="K34" s="130"/>
      <c r="L34" s="130"/>
      <c r="M34" s="130"/>
      <c r="N34" s="130"/>
      <c r="O34" s="136"/>
    </row>
    <row r="35" spans="1:15" ht="30" customHeight="1">
      <c r="A35" s="113" t="str">
        <f>+'S50-DEJ'!D9</f>
        <v>Soupe de Potimarron</v>
      </c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2"/>
    </row>
    <row r="36" spans="1:15" ht="30" customHeight="1" thickBot="1">
      <c r="A36" s="119" t="str">
        <f>+'S50-DEJ'!F9</f>
        <v>Salade de betteraves, pommes de terre et fromage frais (lait)</v>
      </c>
      <c r="B36" s="137"/>
      <c r="C36" s="137" t="s">
        <v>217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8"/>
    </row>
    <row r="37" spans="1:15" ht="30" customHeight="1">
      <c r="A37" s="116" t="str">
        <f>'S50-DEJ'!B10</f>
        <v>Carottes à la cardamome, boulgour* à l'huile d'olive et poisson du jour* à l'orange</v>
      </c>
      <c r="B37" s="126" t="s">
        <v>217</v>
      </c>
      <c r="C37" s="126"/>
      <c r="D37" s="126" t="s">
        <v>217</v>
      </c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7"/>
    </row>
    <row r="38" spans="1:15" ht="30" customHeight="1">
      <c r="A38" s="123" t="str">
        <f>'S50-DEJ'!C10</f>
        <v>Purée de courges à la vanille, semoule* aux 4 épices et lentilles vertes à la crème (lait) et aux oignons</v>
      </c>
      <c r="B38" s="139" t="s">
        <v>217</v>
      </c>
      <c r="C38" s="106" t="s">
        <v>217</v>
      </c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40"/>
    </row>
    <row r="39" spans="1:15" ht="30" customHeight="1">
      <c r="A39" s="123" t="str">
        <f>'S50-DEJ'!D10</f>
        <v xml:space="preserve">Radis et navets à la crème (lait), pommes de terre à la ciboulette et poisson du jour* </v>
      </c>
      <c r="B39" s="139"/>
      <c r="C39" s="139" t="s">
        <v>217</v>
      </c>
      <c r="D39" s="139" t="s">
        <v>217</v>
      </c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40"/>
    </row>
    <row r="40" spans="1:15" ht="30" customHeight="1">
      <c r="A40" s="123" t="str">
        <f>'S50-DEJ'!E10</f>
        <v>Epinards à la coriandre, pâtes* et sauté de bœuf à l'estragon</v>
      </c>
      <c r="B40" s="139" t="s">
        <v>217</v>
      </c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40"/>
    </row>
    <row r="41" spans="1:15" ht="30" customHeight="1" thickBot="1">
      <c r="A41" s="141" t="str">
        <f>'S50-DEJ'!F10</f>
        <v>Chou romanesco, riz à la créole et filet de poulet au coing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40"/>
    </row>
    <row r="42" spans="1:15" ht="14.25" customHeight="1">
      <c r="A42" s="110" t="str">
        <f>+'S50-DEJ'!B12</f>
        <v>Compote Pomme  Kiwi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6"/>
    </row>
    <row r="43" spans="1:15" ht="14.25" customHeight="1">
      <c r="A43" s="123" t="str">
        <f>+'S50-DEJ'!C12</f>
        <v>Compote Pomme Châtaigne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40"/>
    </row>
    <row r="44" spans="1:15" ht="14.25" customHeight="1">
      <c r="A44" s="123" t="str">
        <f>+'S50-DEJ'!D12</f>
        <v>Fruit de saison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40"/>
    </row>
    <row r="45" spans="1:15" ht="14.25" customHeight="1">
      <c r="A45" s="123" t="str">
        <f>+'S50-DEJ'!E12</f>
        <v>Fruit de saison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40"/>
    </row>
    <row r="46" spans="1:15" ht="14.25" customHeight="1" thickBot="1">
      <c r="A46" s="119" t="str">
        <f>+'S50-DEJ'!F12</f>
        <v>Compote Pomme Ananas 4 épices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8"/>
    </row>
    <row r="47" spans="1:15" ht="14.25" hidden="1" customHeight="1">
      <c r="A47" s="116" t="e">
        <f>+'S50-DEJ'!#REF!</f>
        <v>#REF!</v>
      </c>
      <c r="B47" s="126"/>
      <c r="C47" s="126"/>
      <c r="D47" s="126" t="s">
        <v>217</v>
      </c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7"/>
    </row>
    <row r="48" spans="1:15" ht="14.25" hidden="1" customHeight="1">
      <c r="A48" s="123" t="e">
        <f>+'S50-DEJ'!#REF!</f>
        <v>#REF!</v>
      </c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40"/>
    </row>
    <row r="49" spans="1:15" ht="14.25" hidden="1" customHeight="1">
      <c r="A49" s="123" t="e">
        <f>+'S50-DEJ'!#REF!</f>
        <v>#REF!</v>
      </c>
      <c r="B49" s="139"/>
      <c r="C49" s="139"/>
      <c r="D49" s="139" t="s">
        <v>217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40"/>
    </row>
    <row r="50" spans="1:15" ht="14.25" hidden="1" customHeight="1">
      <c r="A50" s="123" t="e">
        <f>+'S50-DEJ'!#REF!</f>
        <v>#REF!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40"/>
    </row>
    <row r="51" spans="1:15" ht="14.25" hidden="1" customHeight="1" thickBot="1">
      <c r="A51" s="128" t="e">
        <f>+'S50-DEJ'!#REF!</f>
        <v>#REF!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5"/>
    </row>
    <row r="52" spans="1:15" ht="14.25" hidden="1" customHeight="1">
      <c r="A52" s="110" t="e">
        <f>+'S50-DEJ'!#REF!</f>
        <v>#REF!</v>
      </c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6"/>
    </row>
    <row r="53" spans="1:15" ht="14.25" hidden="1" customHeight="1">
      <c r="A53" s="123" t="e">
        <f>+'S50-DEJ'!#REF!</f>
        <v>#REF!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40"/>
    </row>
    <row r="54" spans="1:15" ht="14.25" hidden="1" customHeight="1">
      <c r="A54" s="123" t="e">
        <f>+'S50-DEJ'!#REF!</f>
        <v>#REF!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40"/>
    </row>
    <row r="55" spans="1:15" ht="14.25" hidden="1" customHeight="1">
      <c r="A55" s="123" t="e">
        <f>+'S50-DEJ'!#REF!</f>
        <v>#REF!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40"/>
    </row>
    <row r="56" spans="1:15" ht="14.25" hidden="1" customHeight="1" thickBot="1">
      <c r="A56" s="119" t="e">
        <f>+'S50-DEJ'!#REF!</f>
        <v>#REF!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8"/>
    </row>
    <row r="57" spans="1:15" ht="14.25" hidden="1" customHeight="1">
      <c r="A57" s="110" t="s">
        <v>71</v>
      </c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6"/>
    </row>
    <row r="58" spans="1:15" ht="14.25" hidden="1" customHeight="1" thickBot="1">
      <c r="A58" s="119" t="s">
        <v>72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8"/>
    </row>
    <row r="59" spans="1:15" ht="14.25" hidden="1" customHeight="1">
      <c r="A59" s="116" t="s">
        <v>73</v>
      </c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7"/>
    </row>
    <row r="60" spans="1:15" ht="14.25" hidden="1" customHeight="1" thickBot="1">
      <c r="A60" s="128" t="s">
        <v>74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5"/>
    </row>
    <row r="61" spans="1:15" ht="14.25" hidden="1" customHeight="1" thickBot="1">
      <c r="A61" s="129" t="e">
        <f>'S50-DEJ'!#REF!</f>
        <v>#REF!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1"/>
      <c r="L61" s="131"/>
      <c r="M61" s="131"/>
      <c r="N61" s="131"/>
      <c r="O61" s="132"/>
    </row>
    <row r="62" spans="1:15" ht="14.25" customHeight="1" thickBot="1">
      <c r="A62" s="142" t="str">
        <f>'S51-DEJ'!A4:F4</f>
        <v>Du 15 au 19 Décembre 2025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9"/>
    </row>
    <row r="63" spans="1:15" ht="28.15" customHeight="1" thickBot="1">
      <c r="A63" s="110" t="str">
        <f>'S51-DEJ'!F9</f>
        <v xml:space="preserve">Feuilleté *  au thym et huile d'olive ( Blé, Lait) Houmous de Haricot Blanc </v>
      </c>
      <c r="B63" s="130" t="s">
        <v>217</v>
      </c>
      <c r="C63" s="130" t="s">
        <v>217</v>
      </c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6"/>
    </row>
    <row r="64" spans="1:15" ht="28.15" customHeight="1" thickBot="1">
      <c r="A64" s="110" t="str">
        <f>+'S51-DEJ'!C9</f>
        <v>Soupe d'Igname à la courge</v>
      </c>
      <c r="B64" s="151"/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2"/>
    </row>
    <row r="65" spans="1:15" ht="28.15" customHeight="1" thickBot="1">
      <c r="A65" s="110" t="str">
        <f>+'S51-DEJ'!E9</f>
        <v>Salade de blé* mangue fenouil</v>
      </c>
      <c r="B65" s="137" t="s">
        <v>217</v>
      </c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8"/>
    </row>
    <row r="66" spans="1:15" s="102" customFormat="1" ht="30" customHeight="1">
      <c r="A66" s="116" t="str">
        <f>'S51-DEJ'!B10</f>
        <v>Kalops de bœuf (carottes, champignons) et riz pilaf</v>
      </c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7"/>
    </row>
    <row r="67" spans="1:15" s="102" customFormat="1" ht="33.6" customHeight="1">
      <c r="A67" s="141" t="str">
        <f>'S51-DEJ'!C10</f>
        <v>Chou romanesco à l'ail noir, pâtes* au citron et poisson du jour*</v>
      </c>
      <c r="B67" s="139" t="s">
        <v>217</v>
      </c>
      <c r="C67" s="139"/>
      <c r="D67" s="139" t="s">
        <v>217</v>
      </c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40"/>
    </row>
    <row r="68" spans="1:15" s="102" customFormat="1" ht="30" customHeight="1">
      <c r="A68" s="123" t="str">
        <f>'S51-DEJ'!D10</f>
        <v>Tartiflette de navets, pommes de terre à la crème fromagère (lait) et filet de poulet au paprika fumé</v>
      </c>
      <c r="B68" s="139"/>
      <c r="C68" s="139" t="s">
        <v>217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40"/>
    </row>
    <row r="69" spans="1:15" s="102" customFormat="1" ht="30" customHeight="1" thickBot="1">
      <c r="A69" s="123" t="str">
        <f>'S51-DEJ'!E10</f>
        <v>Dahl végétarien de pois cassés, poireaux fondants à la crème (lait) et quinoa au bouillon de légumes</v>
      </c>
      <c r="B69" s="139"/>
      <c r="C69" s="139" t="s">
        <v>217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40"/>
    </row>
    <row r="70" spans="1:15" s="102" customFormat="1" ht="30" customHeight="1" thickBot="1">
      <c r="A70" s="110" t="str">
        <f>'S51-DEJ'!F10</f>
        <v>Courge au marron, gratin de patate douce (Lait) et Saumon façon Gravelax à la betterave</v>
      </c>
      <c r="B70" s="104"/>
      <c r="C70" s="104" t="s">
        <v>217</v>
      </c>
      <c r="D70" s="104" t="s">
        <v>217</v>
      </c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5"/>
    </row>
    <row r="71" spans="1:15" s="102" customFormat="1">
      <c r="A71" s="123" t="str">
        <f>'S51-DEJ'!B12</f>
        <v>Fruit de saison</v>
      </c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6"/>
    </row>
    <row r="72" spans="1:15" s="102" customFormat="1">
      <c r="A72" s="123" t="str">
        <f>'S51-DEJ'!C12</f>
        <v>Compote Pomme Poire hibiscus</v>
      </c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40"/>
    </row>
    <row r="73" spans="1:15" s="102" customFormat="1">
      <c r="A73" s="123" t="str">
        <f>'S51-DEJ'!D12</f>
        <v>Compote Pomme Banane Badiane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40"/>
    </row>
    <row r="74" spans="1:15" s="102" customFormat="1">
      <c r="A74" s="123" t="str">
        <f>'S51-DEJ'!E12</f>
        <v>Compote Pomme Papaye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40"/>
    </row>
    <row r="75" spans="1:15" s="102" customFormat="1" ht="11.25">
      <c r="A75" s="128" t="str">
        <f>'S51-DEJ'!F12</f>
        <v>Gâteau chocolat orange</v>
      </c>
      <c r="B75" s="104" t="s">
        <v>217</v>
      </c>
      <c r="C75" s="104" t="s">
        <v>217</v>
      </c>
      <c r="D75" s="104"/>
      <c r="E75" s="104"/>
      <c r="F75" s="104"/>
      <c r="G75" s="104"/>
      <c r="H75" s="104"/>
      <c r="I75" s="104"/>
      <c r="J75" s="104" t="s">
        <v>217</v>
      </c>
      <c r="K75" s="104"/>
      <c r="L75" s="104"/>
      <c r="M75" s="104"/>
      <c r="N75" s="104"/>
      <c r="O75" s="105"/>
    </row>
    <row r="76" spans="1:15" s="102" customFormat="1">
      <c r="A76" s="110" t="e">
        <f>+'S51-DEJ'!#REF!</f>
        <v>#REF!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6"/>
    </row>
    <row r="77" spans="1:15" s="102" customFormat="1" ht="11.25">
      <c r="A77" s="123" t="e">
        <f>+'S51-DEJ'!#REF!</f>
        <v>#REF!</v>
      </c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40"/>
    </row>
    <row r="78" spans="1:15" s="102" customFormat="1">
      <c r="A78" s="123" t="e">
        <f>+'S51-DEJ'!#REF!</f>
        <v>#REF!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40"/>
    </row>
    <row r="79" spans="1:15" s="102" customFormat="1">
      <c r="A79" s="123" t="e">
        <f>+'S51-DEJ'!#REF!</f>
        <v>#REF!</v>
      </c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40"/>
    </row>
    <row r="80" spans="1:15" s="102" customFormat="1" hidden="1">
      <c r="A80" s="128" t="e">
        <f>+'S51-DEJ'!#REF!</f>
        <v>#REF!</v>
      </c>
      <c r="B80" s="104"/>
      <c r="C80" s="104"/>
      <c r="D80" s="104" t="s">
        <v>217</v>
      </c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5"/>
    </row>
    <row r="81" spans="1:15" s="102" customFormat="1" hidden="1">
      <c r="A81" s="110" t="e">
        <f>+'S51-DEJ'!#REF!</f>
        <v>#REF!</v>
      </c>
      <c r="B81" s="130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6"/>
    </row>
    <row r="82" spans="1:15" s="102" customFormat="1" hidden="1">
      <c r="A82" s="123" t="e">
        <f>+'S51-DEJ'!#REF!</f>
        <v>#REF!</v>
      </c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40"/>
    </row>
    <row r="83" spans="1:15" s="102" customFormat="1" hidden="1">
      <c r="A83" s="123" t="e">
        <f>+'S51-DEJ'!#REF!</f>
        <v>#REF!</v>
      </c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40"/>
    </row>
    <row r="84" spans="1:15" s="102" customFormat="1" hidden="1">
      <c r="A84" s="123" t="e">
        <f>+'S51-DEJ'!#REF!</f>
        <v>#REF!</v>
      </c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7"/>
    </row>
    <row r="85" spans="1:15" s="102" customFormat="1" ht="10.9" hidden="1" thickBot="1">
      <c r="A85" s="119" t="e">
        <f>+'S51-DEJ'!#REF!</f>
        <v>#REF!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8"/>
    </row>
    <row r="86" spans="1:15" s="102" customFormat="1" hidden="1">
      <c r="A86" s="116" t="s">
        <v>71</v>
      </c>
      <c r="B86" s="126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7"/>
    </row>
    <row r="87" spans="1:15" s="102" customFormat="1" ht="10.9" hidden="1" thickBot="1">
      <c r="A87" s="128" t="s">
        <v>72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5"/>
    </row>
    <row r="88" spans="1:15" s="102" customFormat="1" hidden="1">
      <c r="A88" s="110" t="s">
        <v>73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6"/>
    </row>
    <row r="89" spans="1:15" s="102" customFormat="1" ht="10.9" hidden="1" thickBot="1">
      <c r="A89" s="119" t="s">
        <v>74</v>
      </c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8"/>
    </row>
    <row r="90" spans="1:15" s="102" customFormat="1" ht="13.9" hidden="1">
      <c r="A90" s="143" t="s">
        <v>218</v>
      </c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5"/>
    </row>
    <row r="91" spans="1:15" s="102" customFormat="1" ht="30" hidden="1" customHeight="1">
      <c r="A91" s="123" t="e">
        <f>+#REF!</f>
        <v>#REF!</v>
      </c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40"/>
    </row>
    <row r="92" spans="1:15" s="102" customFormat="1" ht="30" hidden="1" customHeight="1">
      <c r="A92" s="123" t="e">
        <f>+#REF!</f>
        <v>#REF!</v>
      </c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40"/>
    </row>
    <row r="93" spans="1:15" s="102" customFormat="1" ht="30" hidden="1" customHeight="1">
      <c r="A93" s="123" t="e">
        <f>+#REF!</f>
        <v>#REF!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40"/>
    </row>
    <row r="94" spans="1:15" s="102" customFormat="1" ht="30" hidden="1" customHeight="1">
      <c r="A94" s="123" t="e">
        <f>+#REF!</f>
        <v>#REF!</v>
      </c>
      <c r="B94" s="139"/>
      <c r="C94" s="139"/>
      <c r="D94" s="139" t="s">
        <v>217</v>
      </c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40"/>
    </row>
    <row r="95" spans="1:15" s="102" customFormat="1" ht="30" hidden="1" customHeight="1">
      <c r="A95" s="123" t="e">
        <f>#REF!</f>
        <v>#REF!</v>
      </c>
      <c r="B95" s="139" t="s">
        <v>217</v>
      </c>
      <c r="C95" s="139" t="s">
        <v>217</v>
      </c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40"/>
    </row>
    <row r="96" spans="1:15" s="102" customFormat="1" ht="30" hidden="1" customHeight="1">
      <c r="A96" s="123" t="e">
        <f>+#REF!</f>
        <v>#REF!</v>
      </c>
      <c r="B96" s="139" t="s">
        <v>217</v>
      </c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40"/>
    </row>
    <row r="97" spans="1:15" s="102" customFormat="1" ht="30" hidden="1" customHeight="1">
      <c r="A97" s="123" t="e">
        <f>#REF!</f>
        <v>#REF!</v>
      </c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40"/>
    </row>
    <row r="98" spans="1:15" s="102" customFormat="1" ht="30" hidden="1" customHeight="1" thickBot="1">
      <c r="A98" s="119" t="e">
        <f>#REF!</f>
        <v>#REF!</v>
      </c>
      <c r="B98" s="137"/>
      <c r="C98" s="137"/>
      <c r="D98" s="137" t="s">
        <v>217</v>
      </c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8"/>
    </row>
    <row r="99" spans="1:15" s="102" customFormat="1" hidden="1">
      <c r="A99" s="123" t="e">
        <f>+#REF!</f>
        <v>#REF!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6"/>
    </row>
    <row r="100" spans="1:15" s="102" customFormat="1" hidden="1">
      <c r="A100" s="123" t="e">
        <f>+#REF!</f>
        <v>#REF!</v>
      </c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40"/>
    </row>
    <row r="101" spans="1:15" s="102" customFormat="1" hidden="1">
      <c r="A101" s="123" t="e">
        <f>+#REF!</f>
        <v>#REF!</v>
      </c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40"/>
    </row>
    <row r="102" spans="1:15" s="102" customFormat="1" hidden="1">
      <c r="A102" s="123" t="e">
        <f>+#REF!</f>
        <v>#REF!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40"/>
    </row>
    <row r="103" spans="1:15" s="102" customFormat="1" ht="16.899999999999999" hidden="1" customHeight="1" thickBot="1">
      <c r="A103" s="119" t="e">
        <f>+#REF!</f>
        <v>#REF!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5"/>
    </row>
    <row r="104" spans="1:15" s="102" customFormat="1" hidden="1">
      <c r="A104" s="110" t="e">
        <f>+#REF!</f>
        <v>#REF!</v>
      </c>
      <c r="B104" s="130"/>
      <c r="C104" s="130"/>
      <c r="D104" s="130" t="s">
        <v>217</v>
      </c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6"/>
    </row>
    <row r="105" spans="1:15" s="102" customFormat="1" hidden="1">
      <c r="A105" s="123" t="e">
        <f>+#REF!</f>
        <v>#REF!</v>
      </c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40"/>
    </row>
    <row r="106" spans="1:15" s="102" customFormat="1" hidden="1">
      <c r="A106" s="123" t="e">
        <f>+#REF!</f>
        <v>#REF!</v>
      </c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40"/>
    </row>
    <row r="107" spans="1:15" s="102" customFormat="1" hidden="1">
      <c r="A107" s="123" t="e">
        <f>+#REF!</f>
        <v>#REF!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40"/>
    </row>
    <row r="108" spans="1:15" s="102" customFormat="1" ht="10.9" hidden="1" thickBot="1">
      <c r="A108" s="119" t="e">
        <f>+#REF!</f>
        <v>#REF!</v>
      </c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8"/>
    </row>
    <row r="109" spans="1:15" s="102" customFormat="1" hidden="1">
      <c r="A109" s="116" t="e">
        <f>+#REF!</f>
        <v>#REF!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7"/>
    </row>
    <row r="110" spans="1:15" s="102" customFormat="1" hidden="1">
      <c r="A110" s="123" t="e">
        <f>+#REF!</f>
        <v>#REF!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40"/>
    </row>
    <row r="111" spans="1:15" s="102" customFormat="1" hidden="1">
      <c r="A111" s="123" t="e">
        <f>+#REF!</f>
        <v>#REF!</v>
      </c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40"/>
    </row>
    <row r="112" spans="1:15" s="102" customFormat="1" hidden="1">
      <c r="A112" s="123" t="e">
        <f>+#REF!</f>
        <v>#REF!</v>
      </c>
      <c r="B112" s="126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7"/>
    </row>
    <row r="113" spans="1:15" s="102" customFormat="1" ht="10.9" hidden="1" thickBot="1">
      <c r="A113" s="128" t="e">
        <f>+#REF!</f>
        <v>#REF!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5"/>
    </row>
    <row r="114" spans="1:15" s="102" customFormat="1" hidden="1">
      <c r="A114" s="110" t="s">
        <v>71</v>
      </c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6"/>
    </row>
    <row r="115" spans="1:15" s="102" customFormat="1" ht="10.9" hidden="1" thickBot="1">
      <c r="A115" s="119" t="s">
        <v>72</v>
      </c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8"/>
    </row>
    <row r="116" spans="1:15" s="102" customFormat="1" hidden="1">
      <c r="A116" s="116" t="s">
        <v>73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7"/>
    </row>
    <row r="117" spans="1:15" s="102" customFormat="1" ht="10.9" hidden="1" thickBot="1">
      <c r="A117" s="119" t="s">
        <v>74</v>
      </c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8"/>
    </row>
  </sheetData>
  <mergeCells count="1">
    <mergeCell ref="B1:O1"/>
  </mergeCells>
  <pageMargins left="0.25" right="0.25" top="0.75" bottom="0.75" header="0.3" footer="0.3"/>
  <pageSetup paperSize="9" scale="84" orientation="landscape" r:id="rId1"/>
  <rowBreaks count="3" manualBreakCount="3">
    <brk id="32" max="14" man="1"/>
    <brk id="61" max="14" man="1"/>
    <brk id="8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11"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7" ht="24">
      <c r="A1" s="196" t="s">
        <v>33</v>
      </c>
      <c r="B1" s="196"/>
      <c r="C1" s="196"/>
      <c r="D1" s="196"/>
      <c r="E1" s="196"/>
      <c r="F1" s="196"/>
    </row>
    <row r="2" spans="1:7" ht="24">
      <c r="A2" s="196" t="s">
        <v>34</v>
      </c>
      <c r="B2" s="196"/>
      <c r="C2" s="196"/>
      <c r="D2" s="196"/>
      <c r="E2" s="196"/>
      <c r="F2" s="196"/>
    </row>
    <row r="3" spans="1:7" ht="17.45">
      <c r="A3" s="197" t="s">
        <v>35</v>
      </c>
      <c r="B3" s="197"/>
      <c r="C3" s="197"/>
      <c r="D3" s="197"/>
      <c r="E3" s="197"/>
      <c r="F3" s="197"/>
    </row>
    <row r="4" spans="1:7" ht="15" thickBot="1"/>
    <row r="5" spans="1:7" ht="17.649999999999999" customHeight="1">
      <c r="A5" s="198" t="s">
        <v>3</v>
      </c>
      <c r="B5" s="199"/>
      <c r="C5" s="199"/>
      <c r="D5" s="199"/>
      <c r="E5" s="199"/>
      <c r="F5" s="200"/>
    </row>
    <row r="6" spans="1:7" ht="15" thickBot="1">
      <c r="A6" s="201"/>
      <c r="B6" s="202"/>
      <c r="C6" s="202"/>
      <c r="D6" s="202"/>
      <c r="E6" s="202"/>
      <c r="F6" s="203"/>
    </row>
    <row r="7" spans="1:7" ht="8.25" customHeight="1" thickBot="1">
      <c r="A7" s="9"/>
      <c r="B7" s="7"/>
      <c r="C7" s="7"/>
      <c r="D7" s="7"/>
      <c r="E7" s="7"/>
      <c r="F7" s="7"/>
    </row>
    <row r="8" spans="1:7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7" ht="8.25" customHeight="1" thickBot="1"/>
    <row r="10" spans="1:7" ht="25.5" customHeight="1">
      <c r="A10" s="210" t="s">
        <v>36</v>
      </c>
      <c r="B10" s="34" t="s">
        <v>37</v>
      </c>
      <c r="C10" s="61" t="s">
        <v>38</v>
      </c>
      <c r="D10" s="46"/>
      <c r="E10" s="74" t="s">
        <v>39</v>
      </c>
      <c r="F10" s="18"/>
    </row>
    <row r="11" spans="1:7" ht="57.6">
      <c r="A11" s="210"/>
      <c r="B11" s="47" t="s">
        <v>40</v>
      </c>
      <c r="C11" s="65" t="s">
        <v>41</v>
      </c>
      <c r="D11" s="39" t="s">
        <v>42</v>
      </c>
      <c r="E11" s="65" t="s">
        <v>43</v>
      </c>
      <c r="F11" s="43" t="s">
        <v>44</v>
      </c>
    </row>
    <row r="12" spans="1:7" ht="12.75" customHeight="1">
      <c r="A12" s="210"/>
      <c r="B12" s="48"/>
      <c r="C12" s="76"/>
      <c r="D12" s="40" t="s">
        <v>45</v>
      </c>
      <c r="E12" s="66" t="s">
        <v>46</v>
      </c>
      <c r="F12" s="41" t="s">
        <v>47</v>
      </c>
    </row>
    <row r="13" spans="1:7" ht="29.45" thickBot="1">
      <c r="A13" s="210"/>
      <c r="B13" s="21" t="s">
        <v>48</v>
      </c>
      <c r="C13" s="67" t="s">
        <v>11</v>
      </c>
      <c r="D13" s="44" t="s">
        <v>11</v>
      </c>
      <c r="E13" s="75"/>
      <c r="F13" s="23" t="s">
        <v>49</v>
      </c>
    </row>
    <row r="14" spans="1:7" ht="15" thickBot="1"/>
    <row r="15" spans="1:7" ht="60" customHeight="1">
      <c r="A15" s="210" t="s">
        <v>50</v>
      </c>
      <c r="B15" s="49" t="s">
        <v>40</v>
      </c>
      <c r="C15" s="69" t="s">
        <v>41</v>
      </c>
      <c r="D15" s="19" t="s">
        <v>51</v>
      </c>
      <c r="E15" s="69" t="s">
        <v>52</v>
      </c>
      <c r="F15" s="25" t="s">
        <v>44</v>
      </c>
      <c r="G15" s="50"/>
    </row>
    <row r="16" spans="1:7" ht="13.5" customHeight="1">
      <c r="A16" s="210"/>
      <c r="B16" s="20" t="s">
        <v>53</v>
      </c>
      <c r="C16" s="62" t="s">
        <v>54</v>
      </c>
      <c r="D16" s="10" t="s">
        <v>55</v>
      </c>
      <c r="E16" s="62" t="s">
        <v>54</v>
      </c>
      <c r="F16" s="12" t="s">
        <v>53</v>
      </c>
      <c r="G16" s="50"/>
    </row>
    <row r="17" spans="1:7" ht="29.45" thickBot="1">
      <c r="A17" s="210"/>
      <c r="B17" s="21" t="s">
        <v>48</v>
      </c>
      <c r="C17" s="68" t="s">
        <v>56</v>
      </c>
      <c r="D17" s="22" t="s">
        <v>57</v>
      </c>
      <c r="E17" s="68" t="s">
        <v>58</v>
      </c>
      <c r="F17" s="23" t="s">
        <v>59</v>
      </c>
      <c r="G17" s="50"/>
    </row>
    <row r="18" spans="1:7" ht="15" thickBot="1">
      <c r="B18" s="50"/>
      <c r="C18" s="50"/>
      <c r="D18" s="50"/>
      <c r="E18" s="50"/>
      <c r="F18" s="50"/>
      <c r="G18" s="50"/>
    </row>
    <row r="19" spans="1:7" ht="14.25" customHeight="1">
      <c r="A19" s="210" t="s">
        <v>60</v>
      </c>
      <c r="B19" s="45" t="s">
        <v>61</v>
      </c>
      <c r="C19" s="73" t="s">
        <v>62</v>
      </c>
      <c r="D19" s="32" t="s">
        <v>63</v>
      </c>
      <c r="E19" s="73" t="s">
        <v>64</v>
      </c>
      <c r="F19" s="33" t="s">
        <v>65</v>
      </c>
      <c r="G19" s="50"/>
    </row>
    <row r="20" spans="1:7" ht="28.9">
      <c r="A20" s="210"/>
      <c r="B20" s="26" t="s">
        <v>66</v>
      </c>
      <c r="C20" s="71" t="s">
        <v>67</v>
      </c>
      <c r="D20" s="27" t="s">
        <v>68</v>
      </c>
      <c r="E20" s="71" t="s">
        <v>69</v>
      </c>
      <c r="F20" s="28" t="s">
        <v>70</v>
      </c>
      <c r="G20" s="50"/>
    </row>
    <row r="21" spans="1:7" ht="28.9">
      <c r="A21" s="210"/>
      <c r="B21" s="26" t="s">
        <v>71</v>
      </c>
      <c r="C21" s="71" t="s">
        <v>72</v>
      </c>
      <c r="D21" s="27" t="s">
        <v>71</v>
      </c>
      <c r="E21" s="71" t="s">
        <v>72</v>
      </c>
      <c r="F21" s="28" t="s">
        <v>71</v>
      </c>
      <c r="G21" s="50"/>
    </row>
    <row r="22" spans="1:7" ht="29.45" thickBot="1">
      <c r="A22" s="210"/>
      <c r="B22" s="29" t="s">
        <v>73</v>
      </c>
      <c r="C22" s="72" t="s">
        <v>74</v>
      </c>
      <c r="D22" s="22" t="s">
        <v>57</v>
      </c>
      <c r="E22" s="72" t="s">
        <v>74</v>
      </c>
      <c r="F22" s="31" t="s">
        <v>73</v>
      </c>
      <c r="G22" s="50"/>
    </row>
    <row r="23" spans="1:7" ht="9.75" customHeight="1"/>
    <row r="24" spans="1:7" ht="8.25" customHeight="1">
      <c r="A24" s="52"/>
      <c r="B24" s="52"/>
      <c r="C24" s="52"/>
      <c r="D24" s="52"/>
      <c r="E24" s="52"/>
      <c r="F24" s="52"/>
    </row>
    <row r="25" spans="1:7" ht="13.5" customHeight="1">
      <c r="A25" s="53"/>
      <c r="B25" s="57" t="s">
        <v>26</v>
      </c>
      <c r="C25" s="54"/>
      <c r="D25" s="204" t="s">
        <v>27</v>
      </c>
      <c r="E25" s="206" t="s">
        <v>28</v>
      </c>
      <c r="F25" s="207" t="s">
        <v>29</v>
      </c>
    </row>
    <row r="26" spans="1:7">
      <c r="A26" s="55"/>
      <c r="B26" s="58" t="s">
        <v>30</v>
      </c>
      <c r="C26" s="56"/>
      <c r="D26" s="205"/>
      <c r="E26" s="206"/>
      <c r="F26" s="208"/>
    </row>
    <row r="27" spans="1:7">
      <c r="A27" s="52"/>
      <c r="B27" s="52" t="s">
        <v>31</v>
      </c>
      <c r="C27" s="52"/>
      <c r="D27" s="52"/>
      <c r="E27" s="52"/>
      <c r="F27" s="52"/>
    </row>
    <row r="28" spans="1:7">
      <c r="A28" s="52"/>
      <c r="B28" s="52" t="s">
        <v>32</v>
      </c>
      <c r="C28" s="52"/>
      <c r="D28" s="52"/>
      <c r="E28" s="52"/>
      <c r="F28" s="52"/>
    </row>
  </sheetData>
  <mergeCells count="10">
    <mergeCell ref="A19:A22"/>
    <mergeCell ref="D25:D26"/>
    <mergeCell ref="E25:E26"/>
    <mergeCell ref="F25:F26"/>
    <mergeCell ref="A1:F1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196" t="s">
        <v>0</v>
      </c>
      <c r="B1" s="196"/>
      <c r="C1" s="196"/>
      <c r="D1" s="196"/>
      <c r="E1" s="196"/>
      <c r="F1" s="196"/>
    </row>
    <row r="2" spans="1:6" ht="24">
      <c r="A2" s="196" t="s">
        <v>34</v>
      </c>
      <c r="B2" s="196"/>
      <c r="C2" s="196"/>
      <c r="D2" s="196"/>
      <c r="E2" s="196"/>
      <c r="F2" s="196"/>
    </row>
    <row r="3" spans="1:6" ht="17.45">
      <c r="A3" s="197" t="s">
        <v>35</v>
      </c>
      <c r="B3" s="197"/>
      <c r="C3" s="197"/>
      <c r="D3" s="197"/>
      <c r="E3" s="197"/>
      <c r="F3" s="197"/>
    </row>
    <row r="4" spans="1:6" ht="15" thickBot="1"/>
    <row r="5" spans="1:6" ht="17.649999999999999" customHeight="1">
      <c r="A5" s="198" t="s">
        <v>3</v>
      </c>
      <c r="B5" s="199"/>
      <c r="C5" s="199"/>
      <c r="D5" s="199"/>
      <c r="E5" s="199"/>
      <c r="F5" s="200"/>
    </row>
    <row r="6" spans="1:6" ht="15" thickBot="1">
      <c r="A6" s="201"/>
      <c r="B6" s="202"/>
      <c r="C6" s="202"/>
      <c r="D6" s="202"/>
      <c r="E6" s="202"/>
      <c r="F6" s="20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7.6">
      <c r="A10" s="209" t="s">
        <v>9</v>
      </c>
      <c r="B10" s="82" t="s">
        <v>75</v>
      </c>
      <c r="C10" s="63" t="s">
        <v>11</v>
      </c>
      <c r="D10" s="83" t="s">
        <v>76</v>
      </c>
      <c r="E10" s="79" t="s">
        <v>77</v>
      </c>
      <c r="F10" s="63" t="s">
        <v>11</v>
      </c>
    </row>
    <row r="11" spans="1:6">
      <c r="A11" s="209"/>
      <c r="B11" s="62" t="s">
        <v>78</v>
      </c>
      <c r="C11" s="62" t="s">
        <v>22</v>
      </c>
      <c r="D11" s="59" t="s">
        <v>79</v>
      </c>
      <c r="E11" s="20" t="s">
        <v>19</v>
      </c>
      <c r="F11" s="62" t="s">
        <v>80</v>
      </c>
    </row>
    <row r="12" spans="1:6" ht="15" customHeight="1" thickBot="1">
      <c r="A12" s="209"/>
      <c r="B12" s="81" t="s">
        <v>25</v>
      </c>
      <c r="C12" s="77" t="s">
        <v>23</v>
      </c>
      <c r="D12" s="11"/>
      <c r="E12" s="37" t="s">
        <v>24</v>
      </c>
      <c r="F12" s="77" t="s">
        <v>81</v>
      </c>
    </row>
    <row r="13" spans="1:6" ht="15" thickBot="1">
      <c r="B13" s="78"/>
    </row>
    <row r="14" spans="1:6" ht="27.6">
      <c r="A14" s="209" t="s">
        <v>20</v>
      </c>
      <c r="B14" s="82" t="s">
        <v>75</v>
      </c>
      <c r="C14" s="61" t="s">
        <v>73</v>
      </c>
      <c r="D14" s="83" t="s">
        <v>76</v>
      </c>
      <c r="E14" s="79" t="s">
        <v>77</v>
      </c>
      <c r="F14" s="84" t="s">
        <v>10</v>
      </c>
    </row>
    <row r="15" spans="1:6" ht="13.5" customHeight="1">
      <c r="A15" s="209"/>
      <c r="B15" s="62" t="s">
        <v>13</v>
      </c>
      <c r="C15" s="62" t="s">
        <v>22</v>
      </c>
      <c r="D15" s="59" t="s">
        <v>79</v>
      </c>
      <c r="E15" s="62" t="s">
        <v>82</v>
      </c>
      <c r="F15" s="62" t="s">
        <v>22</v>
      </c>
    </row>
    <row r="16" spans="1:6" ht="26.25" customHeight="1" thickBot="1">
      <c r="A16" s="209"/>
      <c r="B16" s="81" t="s">
        <v>25</v>
      </c>
      <c r="C16" s="77" t="s">
        <v>23</v>
      </c>
      <c r="D16" s="11"/>
      <c r="E16" s="77" t="s">
        <v>24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57" t="s">
        <v>26</v>
      </c>
      <c r="C19" s="54"/>
      <c r="D19" s="204" t="s">
        <v>27</v>
      </c>
      <c r="E19" s="206" t="s">
        <v>28</v>
      </c>
      <c r="F19" s="207" t="s">
        <v>29</v>
      </c>
    </row>
    <row r="20" spans="1:6">
      <c r="A20" s="55"/>
      <c r="B20" s="58" t="s">
        <v>30</v>
      </c>
      <c r="C20" s="56"/>
      <c r="D20" s="205"/>
      <c r="E20" s="206"/>
      <c r="F20" s="208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196" t="s">
        <v>33</v>
      </c>
      <c r="B1" s="196"/>
      <c r="C1" s="196"/>
      <c r="D1" s="196"/>
      <c r="E1" s="196"/>
      <c r="F1" s="196"/>
    </row>
    <row r="2" spans="1:6" ht="24">
      <c r="A2" s="196" t="s">
        <v>83</v>
      </c>
      <c r="B2" s="196"/>
      <c r="C2" s="196"/>
      <c r="D2" s="196"/>
      <c r="E2" s="196"/>
      <c r="F2" s="196"/>
    </row>
    <row r="3" spans="1:6" ht="17.45">
      <c r="A3" s="197" t="s">
        <v>84</v>
      </c>
      <c r="B3" s="197"/>
      <c r="C3" s="197"/>
      <c r="D3" s="197"/>
      <c r="E3" s="197"/>
      <c r="F3" s="197"/>
    </row>
    <row r="4" spans="1:6" ht="15" thickBot="1"/>
    <row r="5" spans="1:6" ht="17.649999999999999" customHeight="1">
      <c r="A5" s="198" t="s">
        <v>3</v>
      </c>
      <c r="B5" s="199"/>
      <c r="C5" s="199"/>
      <c r="D5" s="199"/>
      <c r="E5" s="199"/>
      <c r="F5" s="200"/>
    </row>
    <row r="6" spans="1:6" ht="15" thickBot="1">
      <c r="A6" s="201"/>
      <c r="B6" s="202"/>
      <c r="C6" s="202"/>
      <c r="D6" s="202"/>
      <c r="E6" s="202"/>
      <c r="F6" s="20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10" t="s">
        <v>36</v>
      </c>
      <c r="B10" s="2" t="s">
        <v>85</v>
      </c>
      <c r="C10" s="86"/>
      <c r="D10" s="2"/>
      <c r="E10" s="61" t="s">
        <v>86</v>
      </c>
      <c r="F10" s="18"/>
    </row>
    <row r="11" spans="1:6" ht="43.15">
      <c r="A11" s="210"/>
      <c r="B11" s="65" t="s">
        <v>87</v>
      </c>
      <c r="C11" s="59" t="s">
        <v>88</v>
      </c>
      <c r="D11" s="39" t="s">
        <v>89</v>
      </c>
      <c r="E11" s="59" t="s">
        <v>90</v>
      </c>
      <c r="F11" s="51" t="s">
        <v>91</v>
      </c>
    </row>
    <row r="12" spans="1:6" ht="12.75" customHeight="1">
      <c r="A12" s="210"/>
      <c r="B12" s="62"/>
      <c r="C12" s="62" t="s">
        <v>13</v>
      </c>
      <c r="D12" s="10" t="s">
        <v>92</v>
      </c>
      <c r="E12" s="62"/>
      <c r="F12" s="12" t="s">
        <v>93</v>
      </c>
    </row>
    <row r="13" spans="1:6" ht="29.45" thickBot="1">
      <c r="A13" s="210"/>
      <c r="B13" s="68" t="str">
        <f>B17</f>
        <v>Compote Pomme Pastèque Eucalyptus</v>
      </c>
      <c r="C13" s="77" t="s">
        <v>11</v>
      </c>
      <c r="D13" s="4" t="str">
        <f>D17</f>
        <v>Compote Pomme Melon Canari</v>
      </c>
      <c r="E13" s="60" t="str">
        <f>E17</f>
        <v>Compote Pomme Raisin Cardamome</v>
      </c>
      <c r="F13" s="13" t="s">
        <v>11</v>
      </c>
    </row>
    <row r="14" spans="1:6" ht="15" thickBot="1"/>
    <row r="15" spans="1:6" ht="46.5" customHeight="1">
      <c r="A15" s="210" t="s">
        <v>50</v>
      </c>
      <c r="B15" s="49" t="str">
        <f>B11</f>
        <v xml:space="preserve">Courgettes pommes de terre au pesto et filet de saumon </v>
      </c>
      <c r="C15" s="61" t="str">
        <f>C11</f>
        <v>Veau Marengo revisité</v>
      </c>
      <c r="D15" s="19" t="str">
        <f>D11</f>
        <v>Pâtisson courgettes coquillettes au basilic et filet de poulet</v>
      </c>
      <c r="E15" s="61" t="str">
        <f>E11</f>
        <v>Courge butternut quinoa à l'échalotte et filet de bœuf à la coriandre</v>
      </c>
      <c r="F15" s="6" t="str">
        <f>F11</f>
        <v>Ratatouille de légumes boulgour et dos de Cabillaud</v>
      </c>
    </row>
    <row r="16" spans="1:6" ht="13.5" customHeight="1">
      <c r="A16" s="210"/>
      <c r="B16" s="20" t="s">
        <v>53</v>
      </c>
      <c r="C16" s="62" t="s">
        <v>13</v>
      </c>
      <c r="D16" s="10" t="s">
        <v>55</v>
      </c>
      <c r="E16" s="62" t="s">
        <v>53</v>
      </c>
      <c r="F16" s="12" t="s">
        <v>54</v>
      </c>
    </row>
    <row r="17" spans="1:6" ht="29.45" thickBot="1">
      <c r="A17" s="210"/>
      <c r="B17" s="21" t="s">
        <v>94</v>
      </c>
      <c r="C17" s="68" t="s">
        <v>95</v>
      </c>
      <c r="D17" s="22" t="s">
        <v>96</v>
      </c>
      <c r="E17" s="68" t="s">
        <v>97</v>
      </c>
      <c r="F17" s="5" t="s">
        <v>98</v>
      </c>
    </row>
    <row r="18" spans="1:6" ht="15" thickBot="1"/>
    <row r="19" spans="1:6" ht="14.25" customHeight="1">
      <c r="A19" s="212" t="s">
        <v>60</v>
      </c>
      <c r="B19" s="15" t="s">
        <v>62</v>
      </c>
      <c r="C19" s="70" t="s">
        <v>61</v>
      </c>
      <c r="D19" s="32" t="s">
        <v>99</v>
      </c>
      <c r="E19" s="70" t="s">
        <v>63</v>
      </c>
      <c r="F19" s="15" t="s">
        <v>64</v>
      </c>
    </row>
    <row r="20" spans="1:6" ht="28.9">
      <c r="A20" s="212"/>
      <c r="B20" s="26" t="s">
        <v>68</v>
      </c>
      <c r="C20" s="71" t="s">
        <v>66</v>
      </c>
      <c r="D20" s="27" t="s">
        <v>100</v>
      </c>
      <c r="E20" s="71" t="s">
        <v>101</v>
      </c>
      <c r="F20" s="71" t="s">
        <v>102</v>
      </c>
    </row>
    <row r="21" spans="1:6" ht="28.9">
      <c r="A21" s="212"/>
      <c r="B21" s="26" t="s">
        <v>71</v>
      </c>
      <c r="C21" s="71" t="s">
        <v>72</v>
      </c>
      <c r="D21" s="27" t="s">
        <v>71</v>
      </c>
      <c r="E21" s="71" t="s">
        <v>72</v>
      </c>
      <c r="F21" s="71" t="s">
        <v>71</v>
      </c>
    </row>
    <row r="22" spans="1:6" ht="43.9" thickBot="1">
      <c r="A22" s="212"/>
      <c r="B22" s="29" t="s">
        <v>73</v>
      </c>
      <c r="C22" s="72" t="s">
        <v>74</v>
      </c>
      <c r="D22" s="30" t="s">
        <v>103</v>
      </c>
      <c r="E22" s="72" t="s">
        <v>74</v>
      </c>
      <c r="F22" s="72" t="s">
        <v>73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91" t="s">
        <v>26</v>
      </c>
      <c r="C25" s="54"/>
      <c r="D25" s="204" t="s">
        <v>27</v>
      </c>
      <c r="E25" s="206" t="s">
        <v>28</v>
      </c>
      <c r="F25" s="211" t="s">
        <v>29</v>
      </c>
    </row>
    <row r="26" spans="1:6">
      <c r="A26" s="55"/>
      <c r="B26" s="58" t="s">
        <v>30</v>
      </c>
      <c r="C26" s="56"/>
      <c r="D26" s="205"/>
      <c r="E26" s="206"/>
      <c r="F26" s="211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0">
    <mergeCell ref="A1:F1"/>
    <mergeCell ref="D25:D26"/>
    <mergeCell ref="E25:E26"/>
    <mergeCell ref="F25:F26"/>
    <mergeCell ref="A19:A22"/>
    <mergeCell ref="A2:F2"/>
    <mergeCell ref="A3:F3"/>
    <mergeCell ref="A5:F6"/>
    <mergeCell ref="A10:A13"/>
    <mergeCell ref="A15:A17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topLeftCell="A2"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196" t="s">
        <v>0</v>
      </c>
      <c r="B1" s="196"/>
      <c r="C1" s="196"/>
      <c r="D1" s="196"/>
      <c r="E1" s="196"/>
      <c r="F1" s="196"/>
    </row>
    <row r="2" spans="1:6" ht="24">
      <c r="A2" s="196" t="s">
        <v>83</v>
      </c>
      <c r="B2" s="196"/>
      <c r="C2" s="196"/>
      <c r="D2" s="196"/>
      <c r="E2" s="196"/>
      <c r="F2" s="196"/>
    </row>
    <row r="3" spans="1:6" ht="17.45">
      <c r="A3" s="197" t="str">
        <f>'S39 DEJ'!A3:F3</f>
        <v>Découverte du Melon Canari</v>
      </c>
      <c r="B3" s="197"/>
      <c r="C3" s="197"/>
      <c r="D3" s="197"/>
      <c r="E3" s="197"/>
      <c r="F3" s="197"/>
    </row>
    <row r="4" spans="1:6" ht="15" thickBot="1"/>
    <row r="5" spans="1:6" ht="17.649999999999999" customHeight="1">
      <c r="A5" s="198" t="s">
        <v>3</v>
      </c>
      <c r="B5" s="199"/>
      <c r="C5" s="199"/>
      <c r="D5" s="199"/>
      <c r="E5" s="199"/>
      <c r="F5" s="200"/>
    </row>
    <row r="6" spans="1:6" ht="15" thickBot="1">
      <c r="A6" s="201"/>
      <c r="B6" s="202"/>
      <c r="C6" s="202"/>
      <c r="D6" s="202"/>
      <c r="E6" s="202"/>
      <c r="F6" s="20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09" t="s">
        <v>9</v>
      </c>
      <c r="B10" s="79" t="s">
        <v>104</v>
      </c>
      <c r="C10" s="63" t="s">
        <v>105</v>
      </c>
      <c r="D10" s="83" t="s">
        <v>10</v>
      </c>
      <c r="E10" s="84" t="s">
        <v>106</v>
      </c>
      <c r="F10" s="87" t="s">
        <v>104</v>
      </c>
    </row>
    <row r="11" spans="1:6">
      <c r="A11" s="209"/>
      <c r="B11" s="20" t="s">
        <v>13</v>
      </c>
      <c r="C11" s="62" t="s">
        <v>12</v>
      </c>
      <c r="D11" s="10" t="s">
        <v>107</v>
      </c>
      <c r="E11" s="62" t="s">
        <v>13</v>
      </c>
      <c r="F11" s="62" t="s">
        <v>108</v>
      </c>
    </row>
    <row r="12" spans="1:6" ht="15" customHeight="1" thickBot="1">
      <c r="A12" s="209"/>
      <c r="B12" s="81" t="s">
        <v>23</v>
      </c>
      <c r="C12" s="88" t="s">
        <v>109</v>
      </c>
      <c r="D12" s="11" t="s">
        <v>110</v>
      </c>
      <c r="E12" s="77" t="s">
        <v>111</v>
      </c>
      <c r="F12" s="77" t="s">
        <v>25</v>
      </c>
    </row>
    <row r="13" spans="1:6" ht="15" thickBot="1">
      <c r="B13" s="78"/>
    </row>
    <row r="14" spans="1:6">
      <c r="A14" s="209" t="s">
        <v>20</v>
      </c>
      <c r="B14" s="82" t="s">
        <v>10</v>
      </c>
      <c r="C14" s="61" t="s">
        <v>21</v>
      </c>
      <c r="D14" s="83" t="s">
        <v>10</v>
      </c>
      <c r="E14" s="84" t="s">
        <v>106</v>
      </c>
      <c r="F14" s="84" t="s">
        <v>10</v>
      </c>
    </row>
    <row r="15" spans="1:6" ht="13.5" customHeight="1">
      <c r="A15" s="209"/>
      <c r="B15" s="20" t="s">
        <v>13</v>
      </c>
      <c r="C15" s="62" t="s">
        <v>108</v>
      </c>
      <c r="D15" s="10" t="s">
        <v>107</v>
      </c>
      <c r="E15" s="20" t="s">
        <v>13</v>
      </c>
      <c r="F15" s="62" t="s">
        <v>108</v>
      </c>
    </row>
    <row r="16" spans="1:6" ht="26.25" customHeight="1" thickBot="1">
      <c r="A16" s="209"/>
      <c r="B16" s="81" t="s">
        <v>23</v>
      </c>
      <c r="C16" s="77" t="s">
        <v>112</v>
      </c>
      <c r="D16" s="11" t="s">
        <v>110</v>
      </c>
      <c r="E16" s="81" t="s">
        <v>23</v>
      </c>
      <c r="F16" s="77" t="s">
        <v>25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91" t="s">
        <v>26</v>
      </c>
      <c r="C19" s="54"/>
      <c r="D19" s="204" t="s">
        <v>27</v>
      </c>
      <c r="E19" s="206" t="s">
        <v>28</v>
      </c>
      <c r="F19" s="211" t="s">
        <v>29</v>
      </c>
    </row>
    <row r="20" spans="1:6">
      <c r="A20" s="55"/>
      <c r="B20" s="58" t="s">
        <v>30</v>
      </c>
      <c r="C20" s="56"/>
      <c r="D20" s="205"/>
      <c r="E20" s="206"/>
      <c r="F20" s="211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A1:F1"/>
    <mergeCell ref="A2:F2"/>
    <mergeCell ref="A3:F3"/>
    <mergeCell ref="A5:F6"/>
    <mergeCell ref="D19:D20"/>
    <mergeCell ref="E19:E20"/>
    <mergeCell ref="F19:F20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196" t="s">
        <v>33</v>
      </c>
      <c r="B1" s="196"/>
      <c r="C1" s="196"/>
      <c r="D1" s="196"/>
      <c r="E1" s="196"/>
      <c r="F1" s="196"/>
    </row>
    <row r="2" spans="1:6" ht="24">
      <c r="A2" s="196" t="s">
        <v>113</v>
      </c>
      <c r="B2" s="196"/>
      <c r="C2" s="196"/>
      <c r="D2" s="196"/>
      <c r="E2" s="196"/>
      <c r="F2" s="196"/>
    </row>
    <row r="3" spans="1:6" ht="17.45">
      <c r="A3" s="197" t="s">
        <v>114</v>
      </c>
      <c r="B3" s="197"/>
      <c r="C3" s="197"/>
      <c r="D3" s="197"/>
      <c r="E3" s="197"/>
      <c r="F3" s="197"/>
    </row>
    <row r="4" spans="1:6" ht="18" thickBot="1">
      <c r="A4" s="197"/>
      <c r="B4" s="197"/>
      <c r="C4" s="197"/>
      <c r="D4" s="197"/>
      <c r="E4" s="197"/>
      <c r="F4" s="197"/>
    </row>
    <row r="5" spans="1:6" ht="17.649999999999999" customHeight="1">
      <c r="A5" s="198" t="s">
        <v>3</v>
      </c>
      <c r="B5" s="199"/>
      <c r="C5" s="199"/>
      <c r="D5" s="199"/>
      <c r="E5" s="199"/>
      <c r="F5" s="200"/>
    </row>
    <row r="6" spans="1:6" ht="15" thickBot="1">
      <c r="A6" s="201"/>
      <c r="B6" s="202"/>
      <c r="C6" s="202"/>
      <c r="D6" s="202"/>
      <c r="E6" s="202"/>
      <c r="F6" s="20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 ht="25.5" customHeight="1">
      <c r="A10" s="210" t="s">
        <v>36</v>
      </c>
      <c r="B10" s="61" t="s">
        <v>115</v>
      </c>
      <c r="C10" s="89"/>
      <c r="D10" s="61" t="s">
        <v>116</v>
      </c>
      <c r="E10" s="61"/>
      <c r="F10" s="18"/>
    </row>
    <row r="11" spans="1:6" ht="43.15">
      <c r="A11" s="210"/>
      <c r="B11" s="47" t="s">
        <v>117</v>
      </c>
      <c r="C11" s="65" t="s">
        <v>118</v>
      </c>
      <c r="D11" s="47" t="s">
        <v>119</v>
      </c>
      <c r="E11" s="59" t="s">
        <v>120</v>
      </c>
      <c r="F11" s="51" t="s">
        <v>121</v>
      </c>
    </row>
    <row r="12" spans="1:6" ht="12.75" customHeight="1">
      <c r="A12" s="210"/>
      <c r="B12" s="62"/>
      <c r="C12" s="20" t="str">
        <f>C16</f>
        <v>Yaourt nature</v>
      </c>
      <c r="D12" s="62" t="s">
        <v>19</v>
      </c>
      <c r="E12" s="62" t="str">
        <f>E16</f>
        <v xml:space="preserve">Fromage blanc nature </v>
      </c>
      <c r="F12" s="12" t="s">
        <v>122</v>
      </c>
    </row>
    <row r="13" spans="1:6" ht="28.15" thickBot="1">
      <c r="A13" s="210"/>
      <c r="B13" s="77" t="s">
        <v>11</v>
      </c>
      <c r="C13" s="85" t="str">
        <f>C17</f>
        <v>Compote Pomme Melon Vanille</v>
      </c>
      <c r="D13" s="85" t="str">
        <f>D17</f>
        <v>Compote Banane Pomme Citronnelle</v>
      </c>
      <c r="E13" s="77" t="s">
        <v>11</v>
      </c>
      <c r="F13" s="13" t="str">
        <f>E13</f>
        <v>Fruit de saison</v>
      </c>
    </row>
    <row r="14" spans="1:6" ht="15" thickBot="1"/>
    <row r="15" spans="1:6" ht="46.5" customHeight="1">
      <c r="A15" s="210" t="s">
        <v>50</v>
      </c>
      <c r="B15" s="49" t="str">
        <f>B11</f>
        <v>Courge spaghetti et semoule aux poivrons et sauté de veau</v>
      </c>
      <c r="C15" s="49" t="str">
        <f t="shared" ref="C15:F15" si="0">C11</f>
        <v>Courgettes patate douce et filet de saumon</v>
      </c>
      <c r="D15" s="69" t="str">
        <f t="shared" si="0"/>
        <v>Carottes au curry pommes de terre et poulet tandoori</v>
      </c>
      <c r="E15" s="49" t="str">
        <f t="shared" si="0"/>
        <v>Légumes d'été pâtes à la cardamome et filet de bœuf</v>
      </c>
      <c r="F15" s="69" t="str">
        <f t="shared" si="0"/>
        <v>Potiron boulgour et dos de Cabillaud</v>
      </c>
    </row>
    <row r="16" spans="1:6" ht="13.5" customHeight="1">
      <c r="A16" s="210"/>
      <c r="B16" s="62" t="s">
        <v>82</v>
      </c>
      <c r="C16" s="20" t="s">
        <v>13</v>
      </c>
      <c r="D16" s="62" t="s">
        <v>53</v>
      </c>
      <c r="E16" s="62" t="s">
        <v>55</v>
      </c>
      <c r="F16" s="12" t="s">
        <v>54</v>
      </c>
    </row>
    <row r="17" spans="1:6" ht="29.45" thickBot="1">
      <c r="A17" s="210"/>
      <c r="B17" s="68" t="s">
        <v>123</v>
      </c>
      <c r="C17" s="85" t="s">
        <v>124</v>
      </c>
      <c r="D17" s="60" t="s">
        <v>125</v>
      </c>
      <c r="E17" s="68" t="s">
        <v>97</v>
      </c>
      <c r="F17" s="23" t="s">
        <v>126</v>
      </c>
    </row>
    <row r="18" spans="1:6" ht="15" thickBot="1"/>
    <row r="19" spans="1:6" ht="14.25" customHeight="1">
      <c r="A19" s="212" t="s">
        <v>60</v>
      </c>
      <c r="B19" s="32" t="s">
        <v>61</v>
      </c>
      <c r="C19" s="15" t="s">
        <v>62</v>
      </c>
      <c r="D19" s="70" t="s">
        <v>99</v>
      </c>
      <c r="E19" s="33" t="s">
        <v>63</v>
      </c>
      <c r="F19" s="15" t="s">
        <v>64</v>
      </c>
    </row>
    <row r="20" spans="1:6" ht="28.9">
      <c r="A20" s="212"/>
      <c r="B20" s="26" t="s">
        <v>127</v>
      </c>
      <c r="C20" s="26" t="s">
        <v>68</v>
      </c>
      <c r="D20" s="71" t="s">
        <v>66</v>
      </c>
      <c r="E20" s="28" t="s">
        <v>128</v>
      </c>
      <c r="F20" s="28" t="s">
        <v>129</v>
      </c>
    </row>
    <row r="21" spans="1:6" ht="28.9">
      <c r="A21" s="212"/>
      <c r="B21" s="26" t="s">
        <v>71</v>
      </c>
      <c r="C21" s="26" t="s">
        <v>72</v>
      </c>
      <c r="D21" s="71" t="s">
        <v>71</v>
      </c>
      <c r="E21" s="28" t="s">
        <v>72</v>
      </c>
      <c r="F21" s="28" t="s">
        <v>71</v>
      </c>
    </row>
    <row r="22" spans="1:6" ht="15" thickBot="1">
      <c r="A22" s="212"/>
      <c r="B22" s="72" t="s">
        <v>73</v>
      </c>
      <c r="C22" s="29" t="s">
        <v>74</v>
      </c>
      <c r="D22" s="72" t="s">
        <v>73</v>
      </c>
      <c r="E22" s="31" t="s">
        <v>74</v>
      </c>
      <c r="F22" s="31" t="str">
        <f>D22</f>
        <v>Compote de Pommes</v>
      </c>
    </row>
    <row r="23" spans="1:6" ht="9.75" customHeight="1"/>
    <row r="24" spans="1:6" ht="8.25" customHeight="1">
      <c r="A24" s="52"/>
      <c r="B24" s="52"/>
      <c r="C24" s="52"/>
      <c r="D24" s="52"/>
      <c r="E24" s="52"/>
      <c r="F24" s="52"/>
    </row>
    <row r="25" spans="1:6" ht="13.5" customHeight="1">
      <c r="A25" s="53"/>
      <c r="B25" s="91" t="s">
        <v>26</v>
      </c>
      <c r="C25" s="54"/>
      <c r="D25" s="204" t="s">
        <v>27</v>
      </c>
      <c r="E25" s="206" t="s">
        <v>28</v>
      </c>
      <c r="F25" s="211" t="s">
        <v>29</v>
      </c>
    </row>
    <row r="26" spans="1:6">
      <c r="A26" s="55"/>
      <c r="B26" s="58" t="s">
        <v>30</v>
      </c>
      <c r="C26" s="56"/>
      <c r="D26" s="205"/>
      <c r="E26" s="206"/>
      <c r="F26" s="211"/>
    </row>
    <row r="27" spans="1:6">
      <c r="A27" s="52"/>
      <c r="B27" s="52" t="s">
        <v>31</v>
      </c>
      <c r="C27" s="52"/>
      <c r="D27" s="52"/>
      <c r="E27" s="52"/>
      <c r="F27" s="52"/>
    </row>
    <row r="28" spans="1:6">
      <c r="A28" s="52"/>
      <c r="B28" s="52" t="s">
        <v>32</v>
      </c>
      <c r="C28" s="52"/>
      <c r="D28" s="52"/>
      <c r="E28" s="52"/>
      <c r="F28" s="52"/>
    </row>
  </sheetData>
  <mergeCells count="11">
    <mergeCell ref="A19:A22"/>
    <mergeCell ref="D25:D26"/>
    <mergeCell ref="E25:E26"/>
    <mergeCell ref="F25:F26"/>
    <mergeCell ref="A4:F4"/>
    <mergeCell ref="A15:A17"/>
    <mergeCell ref="A1:F1"/>
    <mergeCell ref="A2:F2"/>
    <mergeCell ref="A3:F3"/>
    <mergeCell ref="A5:F6"/>
    <mergeCell ref="A10:A13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zoomScaleNormal="100" workbookViewId="0">
      <selection activeCell="B16" sqref="B10:F16"/>
    </sheetView>
  </sheetViews>
  <sheetFormatPr defaultColWidth="11.42578125" defaultRowHeight="14.45"/>
  <cols>
    <col min="1" max="1" width="11.42578125" style="8"/>
    <col min="2" max="6" width="21.42578125" customWidth="1"/>
  </cols>
  <sheetData>
    <row r="1" spans="1:6" ht="24">
      <c r="A1" s="196" t="s">
        <v>0</v>
      </c>
      <c r="B1" s="196"/>
      <c r="C1" s="196"/>
      <c r="D1" s="196"/>
      <c r="E1" s="196"/>
      <c r="F1" s="196"/>
    </row>
    <row r="2" spans="1:6" ht="24">
      <c r="A2" s="196" t="str">
        <f>'S40 DEJ'!A2:F2</f>
        <v>Du 28 septembre au 2 octobre 2020</v>
      </c>
      <c r="B2" s="196"/>
      <c r="C2" s="196"/>
      <c r="D2" s="196"/>
      <c r="E2" s="196"/>
      <c r="F2" s="196"/>
    </row>
    <row r="3" spans="1:6" ht="17.45">
      <c r="A3" s="197" t="str">
        <f>'S40 DEJ'!A3:F3</f>
        <v>Découverte de la Patate Douce</v>
      </c>
      <c r="B3" s="197"/>
      <c r="C3" s="197"/>
      <c r="D3" s="197"/>
      <c r="E3" s="197"/>
      <c r="F3" s="197"/>
    </row>
    <row r="4" spans="1:6" ht="15" thickBot="1"/>
    <row r="5" spans="1:6" ht="17.649999999999999" customHeight="1">
      <c r="A5" s="198" t="s">
        <v>3</v>
      </c>
      <c r="B5" s="199"/>
      <c r="C5" s="199"/>
      <c r="D5" s="199"/>
      <c r="E5" s="199"/>
      <c r="F5" s="200"/>
    </row>
    <row r="6" spans="1:6" ht="15" thickBot="1">
      <c r="A6" s="201"/>
      <c r="B6" s="202"/>
      <c r="C6" s="202"/>
      <c r="D6" s="202"/>
      <c r="E6" s="202"/>
      <c r="F6" s="203"/>
    </row>
    <row r="7" spans="1:6" ht="8.25" customHeight="1" thickBot="1">
      <c r="A7" s="9"/>
      <c r="B7" s="7"/>
      <c r="C7" s="7"/>
      <c r="D7" s="7"/>
      <c r="E7" s="7"/>
      <c r="F7" s="7"/>
    </row>
    <row r="8" spans="1:6" ht="18.600000000000001" thickBot="1"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</row>
    <row r="9" spans="1:6" ht="8.25" customHeight="1" thickBot="1"/>
    <row r="10" spans="1:6">
      <c r="A10" s="209" t="s">
        <v>9</v>
      </c>
      <c r="B10" s="61" t="s">
        <v>21</v>
      </c>
      <c r="C10" s="87" t="s">
        <v>11</v>
      </c>
      <c r="D10" s="87" t="s">
        <v>11</v>
      </c>
      <c r="E10" s="84" t="s">
        <v>10</v>
      </c>
      <c r="F10" s="87" t="s">
        <v>11</v>
      </c>
    </row>
    <row r="11" spans="1:6">
      <c r="A11" s="209"/>
      <c r="B11" s="10" t="s">
        <v>107</v>
      </c>
      <c r="C11" s="62" t="s">
        <v>55</v>
      </c>
      <c r="D11" s="20" t="s">
        <v>13</v>
      </c>
      <c r="E11" s="90" t="s">
        <v>130</v>
      </c>
      <c r="F11" s="90" t="s">
        <v>55</v>
      </c>
    </row>
    <row r="12" spans="1:6" ht="15" customHeight="1" thickBot="1">
      <c r="A12" s="209"/>
      <c r="B12" s="81" t="s">
        <v>131</v>
      </c>
      <c r="C12" s="77" t="s">
        <v>132</v>
      </c>
      <c r="D12" s="11" t="s">
        <v>111</v>
      </c>
      <c r="E12" s="77" t="s">
        <v>12</v>
      </c>
      <c r="F12" s="77" t="s">
        <v>110</v>
      </c>
    </row>
    <row r="13" spans="1:6" ht="15" thickBot="1">
      <c r="B13" s="78"/>
    </row>
    <row r="14" spans="1:6">
      <c r="A14" s="209" t="s">
        <v>20</v>
      </c>
      <c r="B14" s="61" t="s">
        <v>21</v>
      </c>
      <c r="C14" s="83" t="s">
        <v>10</v>
      </c>
      <c r="D14" s="84" t="s">
        <v>21</v>
      </c>
      <c r="E14" s="84" t="s">
        <v>10</v>
      </c>
      <c r="F14" s="84" t="s">
        <v>21</v>
      </c>
    </row>
    <row r="15" spans="1:6" ht="13.5" customHeight="1">
      <c r="A15" s="209"/>
      <c r="B15" s="10" t="s">
        <v>107</v>
      </c>
      <c r="C15" s="62" t="s">
        <v>55</v>
      </c>
      <c r="D15" s="20" t="s">
        <v>13</v>
      </c>
      <c r="E15" s="62" t="s">
        <v>107</v>
      </c>
      <c r="F15" s="62" t="str">
        <f>C15</f>
        <v xml:space="preserve">Fromage blanc nature </v>
      </c>
    </row>
    <row r="16" spans="1:6" ht="26.25" customHeight="1" thickBot="1">
      <c r="A16" s="209"/>
      <c r="B16" s="11" t="s">
        <v>110</v>
      </c>
      <c r="C16" s="77" t="s">
        <v>132</v>
      </c>
      <c r="D16" s="11" t="s">
        <v>25</v>
      </c>
      <c r="E16" s="77" t="s">
        <v>112</v>
      </c>
      <c r="F16" s="77" t="s">
        <v>110</v>
      </c>
    </row>
    <row r="17" spans="1:6" ht="9.75" customHeight="1"/>
    <row r="18" spans="1:6" ht="8.25" customHeight="1">
      <c r="A18" s="52"/>
      <c r="B18" s="52"/>
      <c r="C18" s="52"/>
      <c r="D18" s="52"/>
      <c r="E18" s="52"/>
      <c r="F18" s="52"/>
    </row>
    <row r="19" spans="1:6" ht="13.5" customHeight="1">
      <c r="A19" s="53"/>
      <c r="B19" s="91" t="s">
        <v>26</v>
      </c>
      <c r="C19" s="54"/>
      <c r="D19" s="204" t="s">
        <v>27</v>
      </c>
      <c r="E19" s="206" t="s">
        <v>28</v>
      </c>
      <c r="F19" s="211" t="s">
        <v>29</v>
      </c>
    </row>
    <row r="20" spans="1:6">
      <c r="A20" s="55"/>
      <c r="B20" s="58" t="s">
        <v>30</v>
      </c>
      <c r="C20" s="56"/>
      <c r="D20" s="205"/>
      <c r="E20" s="206"/>
      <c r="F20" s="211"/>
    </row>
    <row r="21" spans="1:6">
      <c r="A21" s="52"/>
      <c r="B21" s="52" t="s">
        <v>31</v>
      </c>
      <c r="C21" s="52"/>
      <c r="D21" s="52"/>
      <c r="E21" s="52"/>
      <c r="F21" s="52"/>
    </row>
    <row r="22" spans="1:6">
      <c r="A22" s="52"/>
      <c r="B22" s="52" t="s">
        <v>32</v>
      </c>
      <c r="C22" s="52"/>
      <c r="D22" s="52"/>
      <c r="E22" s="52"/>
      <c r="F22" s="52"/>
    </row>
  </sheetData>
  <mergeCells count="9">
    <mergeCell ref="D19:D20"/>
    <mergeCell ref="E19:E20"/>
    <mergeCell ref="F19:F20"/>
    <mergeCell ref="A1:F1"/>
    <mergeCell ref="A2:F2"/>
    <mergeCell ref="A3:F3"/>
    <mergeCell ref="A5:F6"/>
    <mergeCell ref="A10:A12"/>
    <mergeCell ref="A14:A16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2"/>
  <sheetViews>
    <sheetView zoomScale="60" zoomScaleNormal="60" zoomScaleSheetLayoutView="50" workbookViewId="0">
      <selection activeCell="B9" sqref="B9:F10"/>
    </sheetView>
  </sheetViews>
  <sheetFormatPr defaultColWidth="11.42578125" defaultRowHeight="14.45"/>
  <cols>
    <col min="1" max="1" width="15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196" t="s">
        <v>133</v>
      </c>
      <c r="B3" s="196"/>
      <c r="C3" s="196"/>
      <c r="D3" s="196"/>
      <c r="E3" s="196"/>
      <c r="F3" s="196"/>
      <c r="H3" s="94"/>
      <c r="I3" s="94"/>
      <c r="J3" s="94"/>
      <c r="K3" s="94"/>
      <c r="L3" s="94"/>
      <c r="M3" s="94"/>
    </row>
    <row r="4" spans="1:13" ht="34.5" customHeight="1">
      <c r="A4" s="213" t="s">
        <v>134</v>
      </c>
      <c r="B4" s="213"/>
      <c r="C4" s="213"/>
      <c r="D4" s="213"/>
      <c r="E4" s="213"/>
      <c r="F4" s="213"/>
      <c r="H4" s="94"/>
      <c r="I4" s="94"/>
      <c r="J4" s="94"/>
      <c r="K4" s="94"/>
      <c r="L4" s="94"/>
      <c r="M4" s="94"/>
    </row>
    <row r="5" spans="1:13" ht="34.5" customHeight="1">
      <c r="A5" s="214" t="s">
        <v>135</v>
      </c>
      <c r="B5" s="214"/>
      <c r="C5" s="214"/>
      <c r="D5" s="214"/>
      <c r="E5" s="214"/>
      <c r="F5" s="214"/>
      <c r="H5" s="95"/>
      <c r="I5" s="95"/>
      <c r="J5" s="95"/>
      <c r="K5" s="95"/>
      <c r="L5" s="95"/>
      <c r="M5" s="95"/>
    </row>
    <row r="6" spans="1:13" ht="34.15" customHeight="1" thickBot="1">
      <c r="H6" s="8"/>
    </row>
    <row r="7" spans="1:13" ht="60" customHeight="1">
      <c r="B7" s="173" t="s">
        <v>4</v>
      </c>
      <c r="C7" s="173" t="s">
        <v>5</v>
      </c>
      <c r="D7" s="173" t="s">
        <v>6</v>
      </c>
      <c r="E7" s="173" t="s">
        <v>7</v>
      </c>
      <c r="F7" s="173" t="s">
        <v>8</v>
      </c>
      <c r="H7" s="8"/>
      <c r="J7" s="96"/>
      <c r="K7" s="96"/>
      <c r="L7" s="96"/>
      <c r="M7" s="96"/>
    </row>
    <row r="8" spans="1:13" ht="30" customHeight="1" thickBot="1">
      <c r="D8" s="169"/>
      <c r="H8" s="8"/>
      <c r="J8" s="96"/>
      <c r="K8" s="96"/>
      <c r="L8" s="96"/>
    </row>
    <row r="9" spans="1:13" ht="49.9" customHeight="1">
      <c r="A9" s="212"/>
      <c r="B9" s="157" t="s">
        <v>136</v>
      </c>
      <c r="C9" s="157"/>
      <c r="D9" s="158" t="s">
        <v>137</v>
      </c>
      <c r="E9" s="157" t="s">
        <v>138</v>
      </c>
      <c r="F9" s="166"/>
      <c r="H9" s="8"/>
      <c r="K9" s="96"/>
      <c r="L9" s="96"/>
      <c r="M9" s="3"/>
    </row>
    <row r="10" spans="1:13" ht="120" customHeight="1">
      <c r="A10" s="212"/>
      <c r="B10" s="170" t="s">
        <v>139</v>
      </c>
      <c r="C10" s="162" t="s">
        <v>140</v>
      </c>
      <c r="D10" s="161" t="s">
        <v>141</v>
      </c>
      <c r="E10" s="162" t="s">
        <v>142</v>
      </c>
      <c r="F10" s="160" t="s">
        <v>143</v>
      </c>
      <c r="G10" s="98"/>
      <c r="H10" s="8"/>
      <c r="K10" s="96"/>
      <c r="L10" s="96"/>
      <c r="M10" s="3"/>
    </row>
    <row r="11" spans="1:13" ht="30" customHeight="1">
      <c r="A11" s="212"/>
      <c r="B11" s="188" t="s">
        <v>13</v>
      </c>
      <c r="C11" s="188" t="s">
        <v>144</v>
      </c>
      <c r="D11" s="188" t="s">
        <v>107</v>
      </c>
      <c r="E11" s="188" t="s">
        <v>55</v>
      </c>
      <c r="F11" s="188" t="s">
        <v>93</v>
      </c>
      <c r="G11" s="98"/>
      <c r="H11" s="8"/>
      <c r="K11" s="96"/>
      <c r="L11" s="96"/>
      <c r="M11" s="3"/>
    </row>
    <row r="12" spans="1:13" ht="49.9" customHeight="1" thickBot="1">
      <c r="A12" s="212"/>
      <c r="B12" s="190" t="s">
        <v>11</v>
      </c>
      <c r="C12" s="163" t="s">
        <v>145</v>
      </c>
      <c r="D12" s="189" t="s">
        <v>11</v>
      </c>
      <c r="E12" s="163" t="s">
        <v>146</v>
      </c>
      <c r="F12" s="163" t="s">
        <v>147</v>
      </c>
      <c r="H12" s="8"/>
      <c r="J12" s="96"/>
      <c r="L12" s="96"/>
      <c r="M12" s="3"/>
    </row>
    <row r="13" spans="1:13" ht="18">
      <c r="B13" s="164"/>
      <c r="C13" s="165"/>
      <c r="D13" s="165"/>
      <c r="E13" s="165"/>
      <c r="F13" s="165"/>
      <c r="H13" s="8"/>
      <c r="J13" s="96"/>
      <c r="K13" s="96"/>
      <c r="L13" s="96"/>
      <c r="M13" s="92"/>
    </row>
    <row r="14" spans="1:13" s="175" customFormat="1" ht="14.45" customHeight="1"/>
    <row r="15" spans="1:13" ht="33" customHeight="1">
      <c r="A15" s="55"/>
      <c r="B15" s="174" t="s">
        <v>148</v>
      </c>
      <c r="C15" s="176" t="s">
        <v>30</v>
      </c>
      <c r="D15" s="177" t="s">
        <v>149</v>
      </c>
      <c r="E15" s="178" t="s">
        <v>150</v>
      </c>
      <c r="F15" s="179" t="s">
        <v>151</v>
      </c>
      <c r="H15" s="8"/>
      <c r="J15" s="96"/>
      <c r="K15" s="96"/>
      <c r="L15" s="96"/>
    </row>
    <row r="16" spans="1:13">
      <c r="A16" s="52"/>
      <c r="B16" s="52" t="s">
        <v>31</v>
      </c>
      <c r="C16" s="52"/>
      <c r="D16" s="52"/>
      <c r="E16" s="52"/>
      <c r="F16" s="52"/>
    </row>
    <row r="17" spans="1:6">
      <c r="A17" s="52"/>
      <c r="B17" s="52" t="s">
        <v>152</v>
      </c>
      <c r="C17" s="52"/>
      <c r="D17" s="52"/>
      <c r="E17" s="52"/>
      <c r="F17" s="52"/>
    </row>
    <row r="18" spans="1:6" ht="18">
      <c r="B18" s="96"/>
      <c r="C18" s="96"/>
      <c r="F18" s="52"/>
    </row>
    <row r="19" spans="1:6" ht="18">
      <c r="B19" s="174"/>
      <c r="D19" s="93"/>
      <c r="E19" s="93"/>
      <c r="F19" s="93"/>
    </row>
    <row r="20" spans="1:6" ht="18">
      <c r="A20" s="98"/>
      <c r="B20" s="3"/>
      <c r="C20" s="3"/>
      <c r="D20" s="93"/>
      <c r="E20" s="93"/>
      <c r="F20" s="93"/>
    </row>
    <row r="21" spans="1:6" ht="18">
      <c r="A21" s="98"/>
      <c r="B21" s="3"/>
      <c r="C21" s="3"/>
      <c r="D21" s="7"/>
      <c r="E21" s="7"/>
      <c r="F21" s="7"/>
    </row>
    <row r="22" spans="1:6" ht="18">
      <c r="A22" s="98"/>
      <c r="B22" s="10"/>
      <c r="C22" s="58"/>
      <c r="D22" s="96"/>
      <c r="E22" s="96"/>
      <c r="F22" s="96"/>
    </row>
    <row r="23" spans="1:6">
      <c r="A23" s="98"/>
      <c r="B23" s="3"/>
      <c r="C23" s="10"/>
    </row>
    <row r="24" spans="1:6">
      <c r="B24" s="92"/>
      <c r="C24" s="92"/>
      <c r="D24" s="3"/>
      <c r="E24" s="3"/>
      <c r="F24" s="3"/>
    </row>
    <row r="25" spans="1:6">
      <c r="A25" s="98"/>
      <c r="B25" s="3"/>
      <c r="C25" s="3"/>
      <c r="D25" s="3"/>
      <c r="E25" s="3"/>
      <c r="F25" s="3"/>
    </row>
    <row r="26" spans="1:6">
      <c r="A26" s="98"/>
      <c r="B26" s="10"/>
      <c r="C26" s="10"/>
      <c r="D26" s="10"/>
      <c r="E26" s="10"/>
      <c r="F26" s="10"/>
    </row>
    <row r="27" spans="1:6">
      <c r="A27" s="98"/>
      <c r="B27" s="3"/>
      <c r="C27" s="3"/>
      <c r="D27" s="3"/>
      <c r="E27" s="10"/>
      <c r="F27" s="3"/>
    </row>
    <row r="28" spans="1:6">
      <c r="B28" s="92"/>
      <c r="C28" s="92"/>
      <c r="D28" s="92"/>
      <c r="E28" s="92"/>
      <c r="F28" s="92"/>
    </row>
    <row r="29" spans="1:6">
      <c r="A29" s="98"/>
      <c r="B29" s="97"/>
      <c r="C29" s="3"/>
      <c r="D29" s="3"/>
      <c r="E29" s="3"/>
      <c r="F29" s="3"/>
    </row>
    <row r="30" spans="1:6">
      <c r="A30" s="98"/>
      <c r="B30" s="3"/>
      <c r="C30" s="3"/>
      <c r="D30" s="10"/>
      <c r="E30" s="10"/>
      <c r="F30" s="10"/>
    </row>
    <row r="31" spans="1:6">
      <c r="A31" s="98"/>
      <c r="B31" s="3"/>
      <c r="C31" s="3"/>
      <c r="D31" s="3"/>
      <c r="E31" s="3"/>
      <c r="F31" s="3"/>
    </row>
    <row r="32" spans="1:6">
      <c r="A32" s="98"/>
      <c r="B32" s="3"/>
      <c r="C32" s="3"/>
      <c r="D32" s="92"/>
      <c r="E32" s="92"/>
      <c r="F32" s="92"/>
    </row>
    <row r="33" spans="1:6">
      <c r="D33" s="3"/>
      <c r="E33" s="3"/>
      <c r="F33" s="97"/>
    </row>
    <row r="34" spans="1:6">
      <c r="A34" s="52"/>
      <c r="B34" s="52"/>
      <c r="C34" s="52"/>
      <c r="D34" s="3"/>
      <c r="E34" s="3"/>
      <c r="F34" s="3"/>
    </row>
    <row r="35" spans="1:6">
      <c r="A35" s="53"/>
      <c r="B35" s="91"/>
      <c r="C35" s="54"/>
      <c r="D35" s="3"/>
      <c r="E35" s="3"/>
      <c r="F35" s="3"/>
    </row>
    <row r="36" spans="1:6">
      <c r="A36" s="55"/>
      <c r="B36" s="58"/>
      <c r="C36" s="56"/>
      <c r="D36" s="3"/>
      <c r="E36" s="3"/>
      <c r="F36" s="3"/>
    </row>
    <row r="37" spans="1:6">
      <c r="A37" s="52"/>
      <c r="B37" s="52"/>
      <c r="C37" s="52"/>
    </row>
    <row r="38" spans="1:6">
      <c r="A38" s="52"/>
      <c r="B38" s="52"/>
      <c r="C38" s="52"/>
      <c r="D38" s="52"/>
      <c r="E38" s="52"/>
      <c r="F38" s="52"/>
    </row>
    <row r="39" spans="1:6">
      <c r="D39" s="99"/>
      <c r="E39" s="101"/>
      <c r="F39" s="99"/>
    </row>
    <row r="40" spans="1:6">
      <c r="D40" s="100"/>
      <c r="E40" s="101"/>
      <c r="F40" s="100"/>
    </row>
    <row r="41" spans="1:6">
      <c r="D41" s="52"/>
      <c r="E41" s="52"/>
      <c r="F41" s="52"/>
    </row>
    <row r="42" spans="1:6">
      <c r="D42" s="52"/>
      <c r="E42" s="52"/>
      <c r="F42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17"/>
  <sheetViews>
    <sheetView view="pageBreakPreview" topLeftCell="A2" zoomScale="60" zoomScaleNormal="80" workbookViewId="0">
      <selection activeCell="B9" sqref="B9:F10"/>
    </sheetView>
  </sheetViews>
  <sheetFormatPr defaultColWidth="11.42578125" defaultRowHeight="14.45"/>
  <cols>
    <col min="1" max="1" width="15.7109375" style="8" customWidth="1"/>
    <col min="2" max="6" width="40.7109375" customWidth="1"/>
    <col min="8" max="8" width="11.42578125" customWidth="1"/>
    <col min="9" max="13" width="21.42578125" customWidth="1"/>
  </cols>
  <sheetData>
    <row r="1" spans="1:13" ht="34.5" customHeight="1"/>
    <row r="2" spans="1:13" ht="34.5" customHeight="1"/>
    <row r="3" spans="1:13" ht="34.5" customHeight="1">
      <c r="A3" s="196" t="s">
        <v>133</v>
      </c>
      <c r="B3" s="196"/>
      <c r="C3" s="196"/>
      <c r="D3" s="196"/>
      <c r="E3" s="196"/>
      <c r="F3" s="196"/>
      <c r="H3" s="94"/>
      <c r="I3" s="94"/>
      <c r="J3" s="94"/>
      <c r="K3" s="94"/>
      <c r="L3" s="94"/>
      <c r="M3" s="94"/>
    </row>
    <row r="4" spans="1:13" ht="34.5" customHeight="1">
      <c r="A4" s="213" t="s">
        <v>153</v>
      </c>
      <c r="B4" s="213"/>
      <c r="C4" s="213"/>
      <c r="D4" s="213"/>
      <c r="E4" s="213"/>
      <c r="F4" s="213"/>
      <c r="H4" s="94"/>
      <c r="I4" s="94"/>
      <c r="J4" s="94"/>
      <c r="K4" s="94"/>
      <c r="L4" s="94"/>
      <c r="M4" s="94"/>
    </row>
    <row r="5" spans="1:13" ht="34.5" customHeight="1">
      <c r="A5" s="214" t="s">
        <v>154</v>
      </c>
      <c r="B5" s="214"/>
      <c r="C5" s="214"/>
      <c r="D5" s="214"/>
      <c r="E5" s="214"/>
      <c r="F5" s="214"/>
      <c r="H5" s="95"/>
      <c r="I5" s="95"/>
      <c r="J5" s="95"/>
      <c r="K5" s="95"/>
      <c r="L5" s="95"/>
      <c r="M5" s="95"/>
    </row>
    <row r="6" spans="1:13" s="7" customFormat="1" ht="34.15" customHeight="1" thickBot="1"/>
    <row r="7" spans="1:13" ht="60" customHeight="1" thickBot="1">
      <c r="B7" s="181" t="s">
        <v>4</v>
      </c>
      <c r="C7" s="181" t="s">
        <v>5</v>
      </c>
      <c r="D7" s="181" t="s">
        <v>6</v>
      </c>
      <c r="E7" s="181" t="s">
        <v>7</v>
      </c>
      <c r="F7" s="181" t="s">
        <v>8</v>
      </c>
      <c r="H7" s="8"/>
      <c r="J7" s="96"/>
      <c r="K7" s="96"/>
      <c r="L7" s="96"/>
      <c r="M7" s="96"/>
    </row>
    <row r="8" spans="1:13" ht="30" customHeight="1" thickBot="1">
      <c r="D8" s="180"/>
      <c r="E8" s="154"/>
      <c r="H8" s="8"/>
      <c r="J8" s="96"/>
      <c r="K8" s="96"/>
      <c r="L8" s="96"/>
    </row>
    <row r="9" spans="1:13" ht="49.9" customHeight="1">
      <c r="A9" s="210"/>
      <c r="B9" s="182"/>
      <c r="C9" s="157" t="s">
        <v>155</v>
      </c>
      <c r="D9" s="157" t="s">
        <v>156</v>
      </c>
      <c r="E9" s="183"/>
      <c r="F9" s="157" t="s">
        <v>157</v>
      </c>
      <c r="H9" s="8"/>
      <c r="J9" s="96"/>
      <c r="K9" s="96"/>
      <c r="L9" s="96"/>
      <c r="M9" s="3"/>
    </row>
    <row r="10" spans="1:13" ht="120" customHeight="1">
      <c r="A10" s="210"/>
      <c r="B10" s="162" t="s">
        <v>158</v>
      </c>
      <c r="C10" s="162" t="s">
        <v>159</v>
      </c>
      <c r="D10" s="162" t="s">
        <v>160</v>
      </c>
      <c r="E10" s="160" t="s">
        <v>161</v>
      </c>
      <c r="F10" s="162" t="s">
        <v>162</v>
      </c>
      <c r="K10" s="96"/>
      <c r="L10" s="96"/>
      <c r="M10" s="3"/>
    </row>
    <row r="11" spans="1:13" ht="30" customHeight="1">
      <c r="A11" s="210"/>
      <c r="B11" s="191" t="s">
        <v>122</v>
      </c>
      <c r="C11" s="186" t="s">
        <v>55</v>
      </c>
      <c r="D11" s="192" t="s">
        <v>53</v>
      </c>
      <c r="E11" s="186" t="s">
        <v>55</v>
      </c>
      <c r="F11" s="186" t="s">
        <v>163</v>
      </c>
      <c r="K11" s="96"/>
      <c r="L11" s="96"/>
      <c r="M11" s="3"/>
    </row>
    <row r="12" spans="1:13" ht="49.9" customHeight="1" thickBot="1">
      <c r="A12" s="210"/>
      <c r="B12" s="163" t="s">
        <v>164</v>
      </c>
      <c r="C12" s="163" t="s">
        <v>165</v>
      </c>
      <c r="D12" s="187" t="s">
        <v>11</v>
      </c>
      <c r="E12" s="187" t="s">
        <v>11</v>
      </c>
      <c r="F12" s="163" t="s">
        <v>166</v>
      </c>
      <c r="H12" s="8"/>
      <c r="J12" s="96"/>
      <c r="K12" s="96"/>
      <c r="L12" s="96"/>
      <c r="M12" s="10"/>
    </row>
    <row r="13" spans="1:13" ht="16.149999999999999" customHeight="1">
      <c r="A13" s="53"/>
      <c r="B13" s="161"/>
      <c r="C13" s="184"/>
      <c r="D13" s="161"/>
      <c r="E13" s="161"/>
      <c r="F13" s="161"/>
      <c r="H13" s="8"/>
      <c r="J13" s="96"/>
      <c r="K13" s="96"/>
      <c r="L13" s="96"/>
    </row>
    <row r="14" spans="1:13" ht="33" customHeight="1">
      <c r="A14" s="52"/>
      <c r="B14" s="52"/>
      <c r="C14" s="52"/>
      <c r="D14" s="52"/>
      <c r="E14" s="52"/>
      <c r="F14" s="52"/>
      <c r="H14" s="8"/>
      <c r="J14" s="96"/>
      <c r="K14" s="96"/>
      <c r="L14" s="96"/>
      <c r="M14" s="52"/>
    </row>
    <row r="15" spans="1:13" ht="33" customHeight="1">
      <c r="A15" s="55"/>
      <c r="B15" s="174" t="s">
        <v>148</v>
      </c>
      <c r="C15" s="176" t="s">
        <v>30</v>
      </c>
      <c r="D15" s="177" t="s">
        <v>149</v>
      </c>
      <c r="E15" s="178" t="s">
        <v>150</v>
      </c>
      <c r="F15" s="179" t="s">
        <v>151</v>
      </c>
      <c r="H15" s="8"/>
      <c r="J15" s="96"/>
      <c r="K15" s="96"/>
      <c r="L15" s="96"/>
    </row>
    <row r="16" spans="1:13">
      <c r="A16" s="52"/>
      <c r="B16" s="52" t="s">
        <v>31</v>
      </c>
      <c r="C16" s="52"/>
      <c r="D16" s="52"/>
      <c r="E16" s="52"/>
      <c r="F16" s="52"/>
      <c r="H16" s="52"/>
      <c r="J16" s="52"/>
      <c r="K16" s="52"/>
      <c r="L16" s="52"/>
      <c r="M16" s="52"/>
    </row>
    <row r="17" spans="1:13">
      <c r="A17" s="52"/>
      <c r="B17" s="52" t="s">
        <v>152</v>
      </c>
      <c r="C17" s="52"/>
      <c r="D17" s="52"/>
      <c r="E17" s="52"/>
      <c r="F17" s="52"/>
      <c r="H17" s="52"/>
      <c r="J17" s="52"/>
      <c r="K17" s="52"/>
      <c r="L17" s="52"/>
      <c r="M17" s="52"/>
    </row>
  </sheetData>
  <mergeCells count="4">
    <mergeCell ref="A3:F3"/>
    <mergeCell ref="A4:F4"/>
    <mergeCell ref="A5:F5"/>
    <mergeCell ref="A9:A12"/>
  </mergeCells>
  <printOptions horizontalCentered="1" verticalCentered="1"/>
  <pageMargins left="0" right="0" top="0" bottom="0" header="0" footer="0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Propriétaire</dc:creator>
  <cp:keywords/>
  <dc:description/>
  <cp:lastModifiedBy>Camille MEOULET</cp:lastModifiedBy>
  <cp:revision/>
  <dcterms:created xsi:type="dcterms:W3CDTF">2020-08-14T10:54:13Z</dcterms:created>
  <dcterms:modified xsi:type="dcterms:W3CDTF">2025-12-09T13:15:46Z</dcterms:modified>
  <cp:category/>
  <cp:contentStatus/>
</cp:coreProperties>
</file>